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61" documentId="13_ncr:1_{F6CB121F-512D-4AA6-A0C1-0FB36C537598}" xr6:coauthVersionLast="47" xr6:coauthVersionMax="47" xr10:uidLastSave="{90F878A1-EA4C-4563-B906-029FD626979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<sst xmlns="http://schemas.openxmlformats.org/spreadsheetml/2006/main" count="179020" uniqueCount="39102">
  <si>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</si>
  <si>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</si>
  <si>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</si>
  <si>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</si>
  <si>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</si>
  <si>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</si>
  <si>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</si>
  <si>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</si>
  <si>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</si>
  <si>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</si>
  <si>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</si>
  <si>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</si>
  <si>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</si>
  <si>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</si>
  <si>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</si>
  <si>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</si>
  <si>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</si>
  <si>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</si>
  <si>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</si>
  <si>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</si>
  <si>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</si>
  <si>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</si>
  <si>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</si>
  <si>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</si>
  <si>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</si>
  <si>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</si>
  <si>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</si>
  <si>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</si>
  <si>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</si>
  <si>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</si>
  <si>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</si>
  <si>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</si>
  <si>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</si>
  <si>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</si>
  <si>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</si>
  <si>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</si>
  <si>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</si>
  <si>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</si>
  <si>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</si>
  <si>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</si>
  <si>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</si>
  <si>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</si>
  <si>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</si>
  <si>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</si>
  <si>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</si>
  <si>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</si>
  <si>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</si>
  <si>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</si>
  <si>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</si>
  <si>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</si>
  <si>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</si>
  <si>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</si>
  <si>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</si>
  <si>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</si>
  <si>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</si>
  <si>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</si>
  <si>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</si>
  <si>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</si>
  <si>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</si>
  <si>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</si>
  <si>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</si>
  <si>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</si>
  <si>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</si>
  <si>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</si>
  <si>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</si>
  <si>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</si>
  <si>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</si>
  <si>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</si>
  <si>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</si>
  <si>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</si>
  <si>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</si>
  <si>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</si>
  <si>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</si>
  <si>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</si>
  <si>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</si>
  <si>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</si>
  <si>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</si>
  <si>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</si>
  <si>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</si>
  <si>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</si>
  <si>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</si>
  <si>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</si>
  <si>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</si>
  <si>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</si>
  <si>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</si>
  <si>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</si>
  <si>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</si>
  <si>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</si>
  <si>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</si>
  <si>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</si>
  <si>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</si>
  <si>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</si>
  <si>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</si>
  <si>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</si>
  <si>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</si>
  <si>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</si>
  <si>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</si>
  <si>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</si>
  <si>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</si>
  <si>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</si>
  <si>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</si>
  <si>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</si>
  <si>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</si>
  <si>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</si>
  <si>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</si>
  <si>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</si>
  <si>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</si>
  <si>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</si>
  <si>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</si>
  <si>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</si>
  <si>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</si>
  <si>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</si>
  <si>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</si>
  <si>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</si>
  <si>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</si>
  <si>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</si>
  <si>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</si>
  <si>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</si>
  <si>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</si>
  <si>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</si>
  <si>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</si>
  <si>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</si>
  <si>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</si>
  <si>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</si>
  <si>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</si>
  <si>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</si>
  <si>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</si>
  <si>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</si>
  <si>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</si>
  <si>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</si>
  <si>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</si>
  <si>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</si>
  <si>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</si>
  <si>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</si>
  <si>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</si>
  <si>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</si>
  <si>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</si>
  <si>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</si>
  <si>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</si>
  <si>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</si>
  <si>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</si>
  <si>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</si>
  <si>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</si>
  <si>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</si>
  <si>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</si>
  <si>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</si>
  <si>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</si>
  <si>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</si>
  <si>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</si>
  <si>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</si>
  <si>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</si>
  <si>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</si>
  <si>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</si>
  <si>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</si>
  <si>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</si>
  <si>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</si>
  <si>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</si>
  <si>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</si>
  <si>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</si>
  <si>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</si>
  <si>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</si>
  <si>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</si>
  <si>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</si>
  <si>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</si>
  <si>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</si>
  <si>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</si>
  <si>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</si>
  <si>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</si>
  <si>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</si>
  <si>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</si>
  <si>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</si>
  <si>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</si>
  <si>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</si>
  <si>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</si>
  <si>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</si>
  <si>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</si>
  <si>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</si>
  <si>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</si>
  <si>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</si>
  <si>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</si>
  <si>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</si>
  <si>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</si>
  <si>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</si>
  <si>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</si>
  <si>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</si>
  <si>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</si>
  <si>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</si>
  <si>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</si>
  <si>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</si>
  <si>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</si>
  <si>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</si>
  <si>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</si>
  <si>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</si>
  <si>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</si>
  <si>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</si>
  <si>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</si>
  <si>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</si>
  <si>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</si>
  <si>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</si>
  <si>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</si>
  <si>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</si>
  <si>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</si>
  <si>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</si>
  <si>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</si>
  <si>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</si>
  <si>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</si>
  <si>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</si>
  <si>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</si>
  <si>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</si>
  <si>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</si>
  <si>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</si>
  <si>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</si>
  <si>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</si>
  <si>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</si>
  <si>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</si>
  <si>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</si>
  <si>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</si>
  <si>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</si>
  <si>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</si>
  <si>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</si>
  <si>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</si>
  <si>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</si>
  <si>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</si>
  <si>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</si>
  <si>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</si>
  <si>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</si>
  <si>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</si>
  <si>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</si>
  <si>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</si>
  <si>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</si>
  <si>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</si>
  <si>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</si>
  <si>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</si>
  <si>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</si>
  <si>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</si>
  <si>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</si>
  <si>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</si>
  <si>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</si>
  <si>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</si>
  <si>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</si>
  <si>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</si>
  <si>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</si>
  <si>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</si>
  <si>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</si>
  <si>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</si>
  <si>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</si>
  <si>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</si>
  <si>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</si>
  <si>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</si>
  <si>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</si>
  <si>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</si>
  <si>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</si>
  <si>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</si>
  <si>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</si>
  <si>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</si>
  <si>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</si>
  <si>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</si>
  <si>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</si>
  <si>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</si>
  <si>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</si>
  <si>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</si>
  <si>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</si>
  <si>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</si>
  <si>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</si>
  <si>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</si>
  <si>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</si>
  <si>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</si>
  <si>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</si>
  <si>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</si>
  <si>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</si>
  <si>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</si>
  <si>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</si>
  <si>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</si>
  <si>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</si>
  <si>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</si>
  <si>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</si>
  <si>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</si>
  <si>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</si>
  <si>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</si>
  <si>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</si>
  <si>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</si>
  <si>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</si>
  <si>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</si>
  <si>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</si>
  <si>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</si>
  <si>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</si>
  <si>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</si>
  <si>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</si>
  <si>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</si>
  <si>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</si>
  <si>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</si>
  <si>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</si>
  <si>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</si>
  <si>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</si>
  <si>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</si>
  <si>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</si>
  <si>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</si>
  <si>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</si>
  <si>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</si>
  <si>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</si>
  <si>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</si>
  <si>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</si>
  <si>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</si>
  <si>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</si>
  <si>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</si>
  <si>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</si>
  <si>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</si>
  <si>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</si>
  <si>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</si>
  <si>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</si>
  <si>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</si>
  <si>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</si>
  <si>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</si>
  <si>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</si>
  <si>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</si>
  <si>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</si>
  <si>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</si>
  <si>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</si>
  <si>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</si>
  <si>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</si>
  <si>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</si>
  <si>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</si>
  <si>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</si>
  <si>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</si>
  <si>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</si>
  <si>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</si>
  <si>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</si>
  <si>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</si>
  <si>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</si>
  <si>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</si>
  <si>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</si>
  <si>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</si>
  <si>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</si>
  <si>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</si>
  <si>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</si>
  <si>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</si>
  <si>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</si>
  <si>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</si>
  <si>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</si>
  <si>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</si>
  <si>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</si>
  <si>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</si>
  <si>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</si>
  <si>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</si>
  <si>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</si>
  <si>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</si>
  <si>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</si>
  <si>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</si>
  <si>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</si>
  <si>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</si>
  <si>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</si>
  <si>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</si>
  <si>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</si>
  <si>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</si>
  <si>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</si>
  <si>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</si>
  <si>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</si>
  <si>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</si>
  <si>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</si>
  <si>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</si>
  <si>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</si>
  <si>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</si>
  <si>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</si>
  <si>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</si>
  <si>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</si>
  <si>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</si>
  <si>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</si>
  <si>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</si>
  <si>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</si>
  <si>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</si>
  <si>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</si>
  <si>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</si>
  <si>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</si>
  <si>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</si>
  <si>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</si>
  <si>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</si>
  <si>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</si>
  <si>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</si>
  <si>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</si>
  <si>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</si>
  <si>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</si>
  <si>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</si>
  <si>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</si>
  <si>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</si>
  <si>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</si>
  <si>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</si>
  <si>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</si>
  <si>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</si>
  <si>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</si>
  <si>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</si>
  <si>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</si>
  <si>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</si>
  <si>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</si>
  <si>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</si>
  <si>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</si>
  <si>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</si>
  <si>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</si>
  <si>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</si>
  <si>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</si>
  <si>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</si>
  <si>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</si>
  <si>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</si>
  <si>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</si>
  <si>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</si>
  <si>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</si>
  <si>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</si>
  <si>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</si>
  <si>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</si>
  <si>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</si>
  <si>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</si>
  <si>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</si>
  <si>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</si>
  <si>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</si>
  <si>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</si>
  <si>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</si>
  <si>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</si>
  <si>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</si>
  <si>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</si>
  <si>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</si>
  <si>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</si>
  <si>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</si>
  <si>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</si>
  <si>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</si>
  <si>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</si>
  <si>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</si>
  <si>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</si>
  <si>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</si>
  <si>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</si>
  <si>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</si>
  <si>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</si>
  <si>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</si>
  <si>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</si>
  <si>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</si>
  <si>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</si>
  <si>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</si>
  <si>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</si>
  <si>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</si>
  <si>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</si>
  <si>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</si>
  <si>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</si>
  <si>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</si>
  <si>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</si>
  <si>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</si>
  <si>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</si>
  <si>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</si>
  <si>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</si>
  <si>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</si>
  <si>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</si>
  <si>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</si>
  <si>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</si>
  <si>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</si>
  <si>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</si>
  <si>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</si>
  <si>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</si>
  <si>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</si>
  <si>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</si>
  <si>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</si>
  <si>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</si>
  <si>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</si>
  <si>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</si>
  <si>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</si>
  <si>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</si>
  <si>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</si>
  <si>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</si>
  <si>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</si>
  <si>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</si>
  <si>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</si>
  <si>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</si>
  <si>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</si>
  <si>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</si>
  <si>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</si>
  <si>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</si>
  <si>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</si>
  <si>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</si>
  <si>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</si>
  <si>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</si>
  <si>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</si>
  <si>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</si>
  <si>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</si>
  <si>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</si>
  <si>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</si>
  <si>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</si>
  <si>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</si>
  <si>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</si>
  <si>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</si>
  <si>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</si>
  <si>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</si>
  <si>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</si>
  <si>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</si>
  <si>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</si>
  <si>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</si>
  <si>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</si>
  <si>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</si>
  <si>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</si>
  <si>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</si>
  <si>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</si>
  <si>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</si>
  <si>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</si>
  <si>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</si>
  <si>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</si>
  <si>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</si>
  <si>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</si>
  <si>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</si>
  <si>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</si>
  <si>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</si>
  <si>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</si>
  <si>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</si>
  <si>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</si>
  <si>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</si>
  <si>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</si>
  <si>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</si>
  <si>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</si>
  <si>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</si>
  <si>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</si>
  <si>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</si>
  <si>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</si>
  <si>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</si>
  <si>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</si>
  <si>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</si>
  <si>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</si>
  <si>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</si>
  <si>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</si>
  <si>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</si>
  <si>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</si>
  <si>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</si>
  <si>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</si>
  <si>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</si>
  <si>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</si>
  <si>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</si>
  <si>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</si>
  <si>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</si>
  <si>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</si>
  <si>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</si>
  <si>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</si>
  <si>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</si>
  <si>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</si>
  <si>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</si>
  <si>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</si>
  <si>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</si>
  <si>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</si>
  <si>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</si>
  <si>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</si>
  <si>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</si>
  <si>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</si>
  <si>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</si>
  <si>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</si>
  <si>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</si>
  <si>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</si>
  <si>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</si>
  <si>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</si>
  <si>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</si>
  <si>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</si>
  <si>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</si>
  <si>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</si>
  <si>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</si>
  <si>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</si>
  <si>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</si>
  <si>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</si>
  <si>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</si>
  <si>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</si>
  <si>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</si>
  <si>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</si>
  <si>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</si>
  <si>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</si>
  <si>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</si>
  <si>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</si>
  <si>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</si>
  <si>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</si>
  <si>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</si>
  <si>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</si>
  <si>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</si>
  <si>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</si>
  <si>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</si>
  <si>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</si>
  <si>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</si>
  <si>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</si>
  <si>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</si>
  <si>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</si>
  <si>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</si>
  <si>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</si>
  <si>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</si>
  <si>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</si>
  <si>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</si>
  <si>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</si>
  <si>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</si>
  <si>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</si>
  <si>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</si>
  <si>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</si>
  <si>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</si>
  <si>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</si>
  <si>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</si>
  <si>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</si>
  <si>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</si>
  <si>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</si>
  <si>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</si>
  <si>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</si>
  <si>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</si>
  <si>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</si>
  <si>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</si>
  <si>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</si>
  <si>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</si>
  <si>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</si>
  <si>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</si>
  <si>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</si>
  <si>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</si>
  <si>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</si>
  <si>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</si>
  <si>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</si>
  <si>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</si>
  <si>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</si>
  <si>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</si>
  <si>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</si>
  <si>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</si>
  <si>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</si>
  <si>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</si>
  <si>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</si>
  <si>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</si>
  <si>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</si>
  <si>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</si>
  <si>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</si>
  <si>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</si>
  <si>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</si>
  <si>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</si>
  <si>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</si>
  <si>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</si>
  <si>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</si>
  <si>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</si>
  <si>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</si>
  <si>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</si>
  <si>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</si>
  <si>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</si>
  <si>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</si>
  <si>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</si>
  <si>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</si>
  <si>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</si>
  <si>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</si>
  <si>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</si>
  <si>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</si>
  <si>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</si>
  <si>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</si>
  <si>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</si>
  <si>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</si>
  <si>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</si>
  <si>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</si>
  <si>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</si>
  <si>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</si>
  <si>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</si>
  <si>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</si>
  <si>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</si>
  <si>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</si>
  <si>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</si>
  <si>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</si>
  <si>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</si>
  <si>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</si>
  <si>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</si>
  <si>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</si>
  <si>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</si>
  <si>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</si>
  <si>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</si>
  <si>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</si>
  <si>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</si>
  <si>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</si>
  <si>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</si>
  <si>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</si>
  <si>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</si>
  <si>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</si>
  <si>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</si>
  <si>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</si>
  <si>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</si>
  <si>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</si>
  <si>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</si>
  <si>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</si>
  <si>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</si>
  <si>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</si>
  <si>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</si>
  <si>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</si>
  <si>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</si>
  <si>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</si>
  <si>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</si>
  <si>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</si>
  <si>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</si>
  <si>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</si>
  <si>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</si>
  <si>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</si>
  <si>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</si>
  <si>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</si>
  <si>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</si>
  <si>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</si>
  <si>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</si>
  <si>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</si>
  <si>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</si>
  <si>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</si>
  <si>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</si>
  <si>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</si>
  <si>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</si>
  <si>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</si>
  <si>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</si>
  <si>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</si>
  <si>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</si>
  <si>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</si>
  <si>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</si>
  <si>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</si>
  <si>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</si>
  <si>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</si>
  <si>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</si>
  <si>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</si>
  <si>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</si>
  <si>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</si>
  <si>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</si>
  <si>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</si>
  <si>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</si>
  <si>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</si>
  <si>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</si>
  <si>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</si>
  <si>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</si>
  <si>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</si>
  <si>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</si>
  <si>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</si>
  <si>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</si>
  <si>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</si>
  <si>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</si>
  <si>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</si>
  <si>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</si>
  <si>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</si>
  <si>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</si>
  <si>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</si>
  <si>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</si>
  <si>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</si>
  <si>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</si>
  <si>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</si>
  <si>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</si>
  <si>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</si>
  <si>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</si>
  <si>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</si>
  <si>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</si>
  <si>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</si>
  <si>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</si>
  <si>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</si>
  <si>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</si>
  <si>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</si>
  <si>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</si>
  <si>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</si>
  <si>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</si>
  <si>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</si>
  <si>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</si>
  <si>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</si>
  <si>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</si>
  <si>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</si>
  <si>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</si>
  <si>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</si>
  <si>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</si>
  <si>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</si>
  <si>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</si>
  <si>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</si>
  <si>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</si>
  <si>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</si>
  <si>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</si>
  <si>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</si>
  <si>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</si>
  <si>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</si>
  <si>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</si>
  <si>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</si>
  <si>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</si>
  <si>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</si>
  <si>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</si>
  <si>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</si>
  <si>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</si>
  <si>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</si>
  <si>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</si>
  <si>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</si>
  <si>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</si>
  <si>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</si>
  <si>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</si>
  <si>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</si>
  <si>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</si>
  <si>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</si>
  <si>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</si>
  <si>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</si>
  <si>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</si>
  <si>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</si>
  <si>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</si>
  <si>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</si>
  <si>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</si>
  <si>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</si>
  <si>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</si>
  <si>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</si>
  <si>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</si>
  <si>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</si>
  <si>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</si>
  <si>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</si>
  <si>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</si>
  <si>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</si>
  <si>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</si>
  <si>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</si>
  <si>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</si>
  <si>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</si>
  <si>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</si>
  <si>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</si>
  <si>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</si>
  <si>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</si>
  <si>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</si>
  <si>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</si>
  <si>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</si>
  <si>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</si>
  <si>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</si>
  <si>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</si>
  <si>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</si>
  <si>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</si>
  <si>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</si>
  <si>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</si>
  <si>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</si>
  <si>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</si>
  <si>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</si>
  <si>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</si>
  <si>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</si>
  <si>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</si>
  <si>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</si>
  <si>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</si>
  <si>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</si>
  <si>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</si>
  <si>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</si>
  <si>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</si>
  <si>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</si>
  <si>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</si>
  <si>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</si>
  <si>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</si>
  <si>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</si>
  <si>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</si>
  <si>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</si>
  <si>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</si>
  <si>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</si>
  <si>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</si>
  <si>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</si>
  <si>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</si>
  <si>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</si>
  <si>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</si>
  <si>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</si>
  <si>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</si>
  <si>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</si>
  <si>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</si>
  <si>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</si>
  <si>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</si>
  <si>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</si>
  <si>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</si>
  <si>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</si>
  <si>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</si>
  <si>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</si>
  <si>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</si>
  <si>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</si>
  <si>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</si>
  <si>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</si>
  <si>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</si>
  <si>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</si>
  <si>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</si>
  <si>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</si>
  <si>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</si>
  <si>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</si>
  <si>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</si>
  <si>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</si>
  <si>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</si>
  <si>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</si>
  <si>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</si>
  <si>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</si>
  <si>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</si>
  <si>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</si>
  <si>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</si>
  <si>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</si>
  <si>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</si>
  <si>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</si>
  <si>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</si>
  <si>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</si>
  <si>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</si>
  <si>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</si>
  <si>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</si>
  <si>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</si>
  <si>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</si>
  <si>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</si>
  <si>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</si>
  <si>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</si>
  <si>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</si>
  <si>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</si>
  <si>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</si>
  <si>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</si>
  <si>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</si>
  <si>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</si>
  <si>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</si>
  <si>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</si>
  <si>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</si>
  <si>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</si>
  <si>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</si>
  <si>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</si>
  <si>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</si>
  <si>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</si>
  <si>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</si>
  <si>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</si>
  <si>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</si>
  <si>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</si>
  <si>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</si>
  <si>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</si>
  <si>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</si>
  <si>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</si>
  <si>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</si>
  <si>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</si>
  <si>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</si>
  <si>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</si>
  <si>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</si>
  <si>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</si>
  <si>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</si>
  <si>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</si>
  <si>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</si>
  <si>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</si>
  <si>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</si>
  <si>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</si>
  <si>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</si>
  <si>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</si>
  <si>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</si>
  <si>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</si>
  <si>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</si>
  <si>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</si>
  <si>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</si>
  <si>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</si>
  <si>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</si>
  <si>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</si>
  <si>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</si>
  <si>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</si>
  <si>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</si>
  <si>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</si>
  <si>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</si>
  <si>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</si>
  <si>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</si>
  <si>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</si>
  <si>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</si>
  <si>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</si>
  <si>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</si>
  <si>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</si>
  <si>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</si>
  <si>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</si>
  <si>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</si>
  <si>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</si>
  <si>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</si>
  <si>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</si>
  <si>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</si>
  <si>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</si>
  <si>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</si>
  <si>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</si>
  <si>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</si>
  <si>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</si>
  <si>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</si>
  <si>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</si>
  <si>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</si>
  <si>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</si>
  <si>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</si>
  <si>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</si>
  <si>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</si>
  <si>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</si>
  <si>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</si>
  <si>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</si>
  <si>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</si>
  <si>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</si>
  <si>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</si>
  <si>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</si>
  <si>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</si>
  <si>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</si>
  <si>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</si>
  <si>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</si>
  <si>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</si>
  <si>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</si>
  <si>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</si>
  <si>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</si>
  <si>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</si>
  <si>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</si>
  <si>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</si>
  <si>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</si>
  <si>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</si>
  <si>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</si>
  <si>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</si>
  <si>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</si>
  <si>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</si>
  <si>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</si>
  <si>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</si>
  <si>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</si>
  <si>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</si>
  <si>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</si>
  <si>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</si>
  <si>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</si>
  <si>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</si>
  <si>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</si>
  <si>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</si>
  <si>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</si>
  <si>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</si>
  <si>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</si>
  <si>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</si>
  <si>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</si>
  <si>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</si>
  <si>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</si>
  <si>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</si>
  <si>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</si>
  <si>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</si>
  <si>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</si>
  <si>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</si>
  <si>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</si>
  <si>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</si>
  <si>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</si>
  <si>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</si>
  <si>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</si>
  <si>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</si>
  <si>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</si>
  <si>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</si>
  <si>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</si>
  <si>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</si>
  <si>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</si>
  <si>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</si>
  <si>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</si>
  <si>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</si>
  <si>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</si>
  <si>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</si>
  <si>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</si>
  <si>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</si>
  <si>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</si>
  <si>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</si>
  <si>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</si>
  <si>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</si>
  <si>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</si>
  <si>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</si>
  <si>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</si>
  <si>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</si>
  <si>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</si>
  <si>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</si>
  <si>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</si>
  <si>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</si>
  <si>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</si>
  <si>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</si>
  <si>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</si>
  <si>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</si>
  <si>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</si>
  <si>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</si>
  <si>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</si>
  <si>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</si>
  <si>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</si>
  <si>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</si>
  <si>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</si>
  <si>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</si>
  <si>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</si>
  <si>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</si>
  <si>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</si>
  <si>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</si>
  <si>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</si>
  <si>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</si>
  <si>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</si>
  <si>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</si>
  <si>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</si>
  <si>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</si>
  <si>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</si>
  <si>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</si>
  <si>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</si>
  <si>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</si>
  <si>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</si>
  <si>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</si>
  <si>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</si>
  <si>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</si>
  <si>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</si>
  <si>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</si>
  <si>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</si>
  <si>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</si>
  <si>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</si>
  <si>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</si>
  <si>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</si>
  <si>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</si>
  <si>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</si>
  <si>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</si>
  <si>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</si>
  <si>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</si>
  <si>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</si>
  <si>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</si>
  <si>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</si>
  <si>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</si>
  <si>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</si>
  <si>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</si>
  <si>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</si>
  <si>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</si>
  <si>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</si>
  <si>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</si>
  <si>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</si>
  <si>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</si>
  <si>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</si>
  <si>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</si>
  <si>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</si>
  <si>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</si>
  <si>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</si>
  <si>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</si>
  <si>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</si>
  <si>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</si>
  <si>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</si>
  <si>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</si>
  <si>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</si>
  <si>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</si>
  <si>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</si>
  <si>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</si>
  <si>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</si>
  <si>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</si>
  <si>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</si>
  <si>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</si>
  <si>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</si>
  <si>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</si>
  <si>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</si>
  <si>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</si>
  <si>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</si>
  <si>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</si>
  <si>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</si>
  <si>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</si>
  <si>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</si>
  <si>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</si>
  <si>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</si>
  <si>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</si>
  <si>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</si>
  <si>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</si>
  <si>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</si>
  <si>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</si>
  <si>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</si>
  <si>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</si>
  <si>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</si>
  <si>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</si>
  <si>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</si>
  <si>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</si>
  <si>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</si>
  <si>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</si>
  <si>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</si>
  <si>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</si>
  <si>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</si>
  <si>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</si>
  <si>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</si>
  <si>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</si>
  <si>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</si>
  <si>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</si>
  <si>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</si>
  <si>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</si>
  <si>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</si>
  <si>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</si>
  <si>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</si>
  <si>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</si>
  <si>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</si>
  <si>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</si>
  <si>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</si>
  <si>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</si>
  <si>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</si>
  <si>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</si>
  <si>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</si>
  <si>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</si>
  <si>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</si>
  <si>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</si>
  <si>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</si>
  <si>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</si>
  <si>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</si>
  <si>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</si>
  <si>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</si>
  <si>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</si>
  <si>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</si>
  <si>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</si>
  <si>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</si>
  <si>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</si>
  <si>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</si>
  <si>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</si>
  <si>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</si>
  <si>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</si>
  <si>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</si>
  <si>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</si>
  <si>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</si>
  <si>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</si>
  <si>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</si>
  <si>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</si>
  <si>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</si>
  <si>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</si>
  <si>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</si>
  <si>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</si>
  <si>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</si>
  <si>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</si>
  <si>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</si>
  <si>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</si>
  <si>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</si>
  <si>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</si>
  <si>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</si>
  <si>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</si>
  <si>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</si>
  <si>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</si>
  <si>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</si>
  <si>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</si>
  <si>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</si>
  <si>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</si>
  <si>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</si>
  <si>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</si>
  <si>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</si>
  <si>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</si>
  <si>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</si>
  <si>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</si>
  <si>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</si>
  <si>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</si>
  <si>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</si>
  <si>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</si>
  <si>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</si>
  <si>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</si>
  <si>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</si>
  <si>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</si>
  <si>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</si>
  <si>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</si>
  <si>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</si>
  <si>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</si>
  <si>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</si>
  <si>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</si>
  <si>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</si>
  <si>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</si>
  <si>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</si>
  <si>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</si>
  <si>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</si>
  <si>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</si>
  <si>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</si>
  <si>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</si>
  <si>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</si>
  <si>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</si>
  <si>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</si>
  <si>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</si>
  <si>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</si>
  <si>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</si>
  <si>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</si>
  <si>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</si>
  <si>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</si>
  <si>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</si>
  <si>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</si>
  <si>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</si>
  <si>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</si>
  <si>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</si>
  <si>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</si>
  <si>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</si>
  <si>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</si>
  <si>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</si>
  <si>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</si>
  <si>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</si>
  <si>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</si>
  <si>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</si>
  <si>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</si>
  <si>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</si>
  <si>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</si>
  <si>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</si>
  <si>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</si>
  <si>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</si>
  <si>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</si>
  <si>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</si>
  <si>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</si>
  <si>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</si>
  <si>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</si>
  <si>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</si>
  <si>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</si>
  <si>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</si>
  <si>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</si>
  <si>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</si>
  <si>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</si>
  <si>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</si>
  <si>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</si>
  <si>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</si>
  <si>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</si>
  <si>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</si>
  <si>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</si>
  <si>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</si>
  <si>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</si>
  <si>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</si>
  <si>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</si>
  <si>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</si>
  <si>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</si>
  <si>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</si>
  <si>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</si>
  <si>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</si>
  <si>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</si>
  <si>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</si>
  <si>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</si>
  <si>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</si>
  <si>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</si>
  <si>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</si>
  <si>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</si>
  <si>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</si>
  <si>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</si>
  <si>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</si>
  <si>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</si>
  <si>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</si>
  <si>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</si>
  <si>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</si>
  <si>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</si>
  <si>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</si>
  <si>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</si>
  <si>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</si>
  <si>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</si>
  <si>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</si>
  <si>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</si>
  <si>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</si>
  <si>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</si>
  <si>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</si>
  <si>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</si>
  <si>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</si>
  <si>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</si>
  <si>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</si>
  <si>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</si>
  <si>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</si>
  <si>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</si>
  <si>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</si>
  <si>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</si>
  <si>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</si>
  <si>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</si>
  <si>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</si>
  <si>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</si>
  <si>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</si>
  <si>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</si>
  <si>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</si>
  <si>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</si>
  <si>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</si>
  <si>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</si>
  <si>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</si>
  <si>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</si>
  <si>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</si>
  <si>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</si>
  <si>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</si>
  <si>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</si>
  <si>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</si>
  <si>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</si>
  <si>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</si>
  <si>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</si>
  <si>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</si>
  <si>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</si>
  <si>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</si>
  <si>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</si>
  <si>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</si>
  <si>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</si>
  <si>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</si>
  <si>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</si>
  <si>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</si>
  <si>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</si>
  <si>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</si>
  <si>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</si>
  <si>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</si>
  <si>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</si>
  <si>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</si>
  <si>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</si>
  <si>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</si>
  <si>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</si>
  <si>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</si>
  <si>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</si>
  <si>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</si>
  <si>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</si>
  <si>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</si>
  <si>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</si>
  <si>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</si>
  <si>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</si>
  <si>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</si>
  <si>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</si>
  <si>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</si>
  <si>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</si>
  <si>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</si>
  <si>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</si>
  <si>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</si>
  <si>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</si>
  <si>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</si>
  <si>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</si>
  <si>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</si>
  <si>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</si>
  <si>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</si>
  <si>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</si>
  <si>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</si>
  <si>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</si>
  <si>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</si>
  <si>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</si>
  <si>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</si>
  <si>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</si>
  <si>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</si>
  <si>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</si>
  <si>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</si>
  <si>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</si>
  <si>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</si>
  <si>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</si>
  <si>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</si>
  <si>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</si>
  <si>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</si>
  <si>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</si>
  <si>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</si>
  <si>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</si>
  <si>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</si>
  <si>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</si>
  <si>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</si>
  <si>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</si>
  <si>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</si>
  <si>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</si>
  <si>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</si>
  <si>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</si>
  <si>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</si>
  <si>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</si>
  <si>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</si>
  <si>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</si>
  <si>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</si>
  <si>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</si>
  <si>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</si>
  <si>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</si>
  <si>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</si>
  <si>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</si>
  <si>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</si>
  <si>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</si>
  <si>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</si>
  <si>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</si>
  <si>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</si>
  <si>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</si>
  <si>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</si>
  <si>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</si>
  <si>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</si>
  <si>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</si>
  <si>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</si>
  <si>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</si>
  <si>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</si>
  <si>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</si>
  <si>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</si>
  <si>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</si>
  <si>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</si>
  <si>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</si>
  <si>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</si>
  <si>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</si>
  <si>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</si>
  <si>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</si>
  <si>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</si>
  <si>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</si>
  <si>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</si>
  <si>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</si>
  <si>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</si>
  <si>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</si>
  <si>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</si>
  <si>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</si>
  <si>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</si>
  <si>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</si>
  <si>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</si>
  <si>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</si>
  <si>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</si>
  <si>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</si>
  <si>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</si>
  <si>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</si>
  <si>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</si>
  <si>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</si>
  <si>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</si>
  <si>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</si>
  <si>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</si>
  <si>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</si>
  <si>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</si>
  <si>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</si>
  <si>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</si>
  <si>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</si>
  <si>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</si>
  <si>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</si>
  <si>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</si>
  <si>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</si>
  <si>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</si>
  <si>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</si>
  <si>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</si>
  <si>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</si>
  <si>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</si>
  <si>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</si>
  <si>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</si>
  <si>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</si>
  <si>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</si>
  <si>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</si>
  <si>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</si>
  <si>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</si>
  <si>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</si>
  <si>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</si>
  <si>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</si>
  <si>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</si>
  <si>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</si>
  <si>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</si>
  <si>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</si>
  <si>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</si>
  <si>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</si>
  <si>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</si>
  <si>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</si>
  <si>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</si>
  <si>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</si>
  <si>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</si>
  <si>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</si>
  <si>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</si>
  <si>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</si>
  <si>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</si>
  <si>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</si>
  <si>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</si>
  <si>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</si>
  <si>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</si>
  <si>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</si>
  <si>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</si>
  <si>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</si>
  <si>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</si>
  <si>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</si>
  <si>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</si>
  <si>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</si>
  <si>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</si>
  <si>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</si>
  <si>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</si>
  <si>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</si>
  <si>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</si>
  <si>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</si>
  <si>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</si>
  <si>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</si>
  <si>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</si>
  <si>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</si>
  <si>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</si>
  <si>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</si>
  <si>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</si>
  <si>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</si>
  <si>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</si>
  <si>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</si>
  <si>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</si>
  <si>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</si>
  <si>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</si>
  <si>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</si>
  <si>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</si>
  <si>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</si>
  <si>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</si>
  <si>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</si>
  <si>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</si>
  <si>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</si>
  <si>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</si>
  <si>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</si>
  <si>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</si>
  <si>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</si>
  <si>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</si>
  <si>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</si>
  <si>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</si>
  <si>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</si>
  <si>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</si>
  <si>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</si>
  <si>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</si>
  <si>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</si>
  <si>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</si>
  <si>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</si>
  <si>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</si>
  <si>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</si>
  <si>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</si>
  <si>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</si>
  <si>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</si>
  <si>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</si>
  <si>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</si>
  <si>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</si>
  <si>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</si>
  <si>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</si>
  <si>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</si>
  <si>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</si>
  <si>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</si>
  <si>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</si>
  <si>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</si>
  <si>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</si>
  <si>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</si>
  <si>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</si>
  <si>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</si>
  <si>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</si>
  <si>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</si>
  <si>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</si>
  <si>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</si>
  <si>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</si>
  <si>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</si>
  <si>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</si>
  <si>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</si>
  <si>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</si>
  <si>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</si>
  <si>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</si>
  <si>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</si>
  <si>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</si>
  <si>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</si>
  <si>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</si>
  <si>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</si>
  <si>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</si>
  <si>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</si>
  <si>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</si>
  <si>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</si>
  <si>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</si>
  <si>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</si>
  <si>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</si>
  <si>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</si>
  <si>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</si>
  <si>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</si>
  <si>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</si>
  <si>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</si>
  <si>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</si>
  <si>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</si>
  <si>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</si>
  <si>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</si>
  <si>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</si>
  <si>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</si>
  <si>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</si>
  <si>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</si>
  <si>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</si>
  <si>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</si>
  <si>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</si>
  <si>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</si>
  <si>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</si>
  <si>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</si>
  <si>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</si>
  <si>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</si>
  <si>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</si>
  <si>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</si>
  <si>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</si>
  <si>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</si>
  <si>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</si>
  <si>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</si>
  <si>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</si>
  <si>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</si>
  <si>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</si>
  <si>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</si>
  <si>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</si>
  <si>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</si>
  <si>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</si>
  <si>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</si>
  <si>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</si>
  <si>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</si>
  <si>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</si>
  <si>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</si>
  <si>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</si>
  <si>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</si>
  <si>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</si>
  <si>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</si>
  <si>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</si>
  <si>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</si>
  <si>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</si>
  <si>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</si>
  <si>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</si>
  <si>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</si>
  <si>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</si>
  <si>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</si>
  <si>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</si>
  <si>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</si>
  <si>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</si>
  <si>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</si>
  <si>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</si>
  <si>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</si>
  <si>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</si>
  <si>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</si>
  <si>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</si>
  <si>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</si>
  <si>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</si>
  <si>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</si>
  <si>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</si>
  <si>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</si>
  <si>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</si>
  <si>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</si>
  <si>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</si>
  <si>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</si>
  <si>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</si>
  <si>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</si>
  <si>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</si>
  <si>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</si>
  <si>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</si>
  <si>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</si>
  <si>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</si>
  <si>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</si>
  <si>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</si>
  <si>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</si>
  <si>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</si>
  <si>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</si>
  <si>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</si>
  <si>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</si>
  <si>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</si>
  <si>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</si>
  <si>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</si>
  <si>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</si>
  <si>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</si>
  <si>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</si>
  <si>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</si>
  <si>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</si>
  <si>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</si>
  <si>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</si>
  <si>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</si>
  <si>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</si>
  <si>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</si>
  <si>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</si>
  <si>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</si>
  <si>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</si>
  <si>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</si>
  <si>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</si>
  <si>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</si>
  <si>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</si>
  <si>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</si>
  <si>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</si>
  <si>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</si>
  <si>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</si>
  <si>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</si>
  <si>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</si>
  <si>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</si>
  <si>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</si>
  <si>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</si>
  <si>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</si>
  <si>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</si>
  <si>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</si>
  <si>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</si>
  <si>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</si>
  <si>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</si>
  <si>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</si>
  <si>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</si>
  <si>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</si>
  <si>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</si>
  <si>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</si>
  <si>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</si>
  <si>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</si>
  <si>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</si>
  <si>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</si>
  <si>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</si>
  <si>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</si>
  <si>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</si>
  <si>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</si>
  <si>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</si>
  <si>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</si>
  <si>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</si>
  <si>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</si>
  <si>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</si>
  <si>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</si>
  <si>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</si>
  <si>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</si>
  <si>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</si>
  <si>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</si>
  <si>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</si>
  <si>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</si>
  <si>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</si>
  <si>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</si>
  <si>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</si>
  <si>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</si>
  <si>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</si>
  <si>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</si>
  <si>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</si>
  <si>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</si>
  <si>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</si>
  <si>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</si>
  <si>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</si>
  <si>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</si>
  <si>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</si>
  <si>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</si>
  <si>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</si>
  <si>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</si>
  <si>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</si>
  <si>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</si>
  <si>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</si>
  <si>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</si>
  <si>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</si>
  <si>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</si>
  <si>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</si>
  <si>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</si>
  <si>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</si>
  <si>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</si>
  <si>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</si>
  <si>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</si>
  <si>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</si>
  <si>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</si>
  <si>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</si>
  <si>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</si>
  <si>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</si>
  <si>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</si>
  <si>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</si>
  <si>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</si>
  <si>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</si>
  <si>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</si>
  <si>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</si>
  <si>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</si>
  <si>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</si>
  <si>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</si>
  <si>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</si>
  <si>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</si>
  <si>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</si>
  <si>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</si>
  <si>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</si>
  <si>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</si>
  <si>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</si>
  <si>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</si>
  <si>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</si>
  <si>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</si>
  <si>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</si>
  <si>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</si>
  <si>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</si>
  <si>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</si>
  <si>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</si>
  <si>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</si>
  <si>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</si>
  <si>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</si>
  <si>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</si>
  <si>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</si>
  <si>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</si>
  <si>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</si>
  <si>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</si>
  <si>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</si>
  <si>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</si>
  <si>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</si>
  <si>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</si>
  <si>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</si>
  <si>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</si>
  <si>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</si>
  <si>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</si>
  <si>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</si>
  <si>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</si>
  <si>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</si>
  <si>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</si>
  <si>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</si>
  <si>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</si>
  <si>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</si>
  <si>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</si>
  <si>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</si>
  <si>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</si>
  <si>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</si>
  <si>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</si>
  <si>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</si>
  <si>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</si>
  <si>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</si>
  <si>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</si>
  <si>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</si>
  <si>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</si>
  <si>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</si>
  <si>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</si>
  <si>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</si>
  <si>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</si>
  <si>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</si>
  <si>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</si>
  <si>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</si>
  <si>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</si>
  <si>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</si>
  <si>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</si>
  <si>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</si>
  <si>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</si>
  <si>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</si>
  <si>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</si>
  <si>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</si>
  <si>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</si>
  <si>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</si>
  <si>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</si>
  <si>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</si>
  <si>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</si>
  <si>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</si>
  <si>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</si>
  <si>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</si>
  <si>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</si>
  <si>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</si>
  <si>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</si>
  <si>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</si>
  <si>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</si>
  <si>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</si>
  <si>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</si>
  <si>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</si>
  <si>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</si>
  <si>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</si>
  <si>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</si>
  <si>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</si>
  <si>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</si>
  <si>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</si>
  <si>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</si>
  <si>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</si>
  <si>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</si>
  <si>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</si>
  <si>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</si>
  <si>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</si>
  <si>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</si>
  <si>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</si>
  <si>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</si>
  <si>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</si>
  <si>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</si>
  <si>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</si>
  <si>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</si>
  <si>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</si>
  <si>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</si>
  <si>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</si>
  <si>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</si>
  <si>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</si>
  <si>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</si>
  <si>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</si>
  <si>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</si>
  <si>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</si>
  <si>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</si>
  <si>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</si>
  <si>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</si>
  <si>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</si>
  <si>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</si>
  <si>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</si>
  <si>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</si>
  <si>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</si>
  <si>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</si>
  <si>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</si>
  <si>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</si>
  <si>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</si>
  <si>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</si>
  <si>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</si>
  <si>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</si>
  <si>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</si>
  <si>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</si>
  <si>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</si>
  <si>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</si>
  <si>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</si>
  <si>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</si>
  <si>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</si>
  <si>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</si>
  <si>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</si>
  <si>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</si>
  <si>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</si>
  <si>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</si>
  <si>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</si>
  <si>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</si>
  <si>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</si>
  <si>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</si>
  <si>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</si>
  <si>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</si>
  <si>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</si>
  <si>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</si>
  <si>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</si>
  <si>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</si>
  <si>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</si>
  <si>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</si>
  <si>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</si>
  <si>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</si>
  <si>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</si>
  <si>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</si>
  <si>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</si>
  <si>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</si>
  <si>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</si>
  <si>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</si>
  <si>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</si>
  <si>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</si>
  <si>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</si>
  <si>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</si>
  <si>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</si>
  <si>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</si>
  <si>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</si>
  <si>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</si>
  <si>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</si>
  <si>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</si>
  <si>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</si>
  <si>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</si>
  <si>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</si>
  <si>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</si>
  <si>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</si>
  <si>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</si>
  <si>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</si>
  <si>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</si>
  <si>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</si>
  <si>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</si>
  <si>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</si>
  <si>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</si>
  <si>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</si>
  <si>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</si>
  <si>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</si>
  <si>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</si>
  <si>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</si>
  <si>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</si>
  <si>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</si>
  <si>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</si>
  <si>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</si>
  <si>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</si>
  <si>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</si>
  <si>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</si>
  <si>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</si>
  <si>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</si>
  <si>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</si>
  <si>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</si>
  <si>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</si>
  <si>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</si>
  <si>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</si>
  <si>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</si>
  <si>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</si>
  <si>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</si>
  <si>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</si>
  <si>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</si>
  <si>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</si>
  <si>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</si>
  <si>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</si>
  <si>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</si>
  <si>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</si>
  <si>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</si>
  <si>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</si>
  <si>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</si>
  <si>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</si>
  <si>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</si>
  <si>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</si>
  <si>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</si>
  <si>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</si>
  <si>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</si>
  <si>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</si>
  <si>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</si>
  <si>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</si>
  <si>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</si>
  <si>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</si>
  <si>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</si>
  <si>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</si>
  <si>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</si>
  <si>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</si>
  <si>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</si>
  <si>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</si>
  <si>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</si>
  <si>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</si>
  <si>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</si>
  <si>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</si>
  <si>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</si>
  <si>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</si>
  <si>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</si>
  <si>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</si>
  <si>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</si>
  <si>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</si>
  <si>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</si>
  <si>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</si>
  <si>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</si>
  <si>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</si>
  <si>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</si>
  <si>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</si>
  <si>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</si>
  <si>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</si>
  <si>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</si>
  <si>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</si>
  <si>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</si>
  <si>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</si>
  <si>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</si>
  <si>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</si>
  <si>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</si>
  <si>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</si>
  <si>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</si>
  <si>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</si>
  <si>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</si>
  <si>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</si>
  <si>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</si>
  <si>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</si>
  <si>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</si>
  <si>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</si>
  <si>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</si>
  <si>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</si>
  <si>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</si>
  <si>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</si>
  <si>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</si>
  <si>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</si>
  <si>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</si>
  <si>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</si>
  <si>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</si>
  <si>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</si>
  <si>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</si>
  <si>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</si>
  <si>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</si>
  <si>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</si>
  <si>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</si>
  <si>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</si>
  <si>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</si>
  <si>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</si>
  <si>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</si>
  <si>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</si>
  <si>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</si>
  <si>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</si>
  <si>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</si>
  <si>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</si>
  <si>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</si>
  <si>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</si>
  <si>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</si>
  <si>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</si>
  <si>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</si>
  <si>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</si>
  <si>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</si>
  <si>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</si>
  <si>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</si>
  <si>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</si>
  <si>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</si>
  <si>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</si>
  <si>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</si>
  <si>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</si>
  <si>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</si>
  <si>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</si>
  <si>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</si>
  <si>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</si>
  <si>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</si>
  <si>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</si>
  <si>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</si>
  <si>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</si>
  <si>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</si>
  <si>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</si>
  <si>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</si>
  <si>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</si>
  <si>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</si>
  <si>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</si>
  <si>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</si>
  <si>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</si>
  <si>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</si>
  <si>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</si>
  <si>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</si>
  <si>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</si>
  <si>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</si>
  <si>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</si>
  <si>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</si>
  <si>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</si>
  <si>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</si>
  <si>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</si>
  <si>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</si>
  <si>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</si>
  <si>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</si>
  <si>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</si>
  <si>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</si>
  <si>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</si>
  <si>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</si>
  <si>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</si>
  <si>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</si>
  <si>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</si>
  <si>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</si>
  <si>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</si>
  <si>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</si>
  <si>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</si>
  <si>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</si>
  <si>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</si>
  <si>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</si>
  <si>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</si>
  <si>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</si>
  <si>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</si>
  <si>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</si>
  <si>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</si>
  <si>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</si>
  <si>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</si>
  <si>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</si>
  <si>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</si>
  <si>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</si>
  <si>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</si>
  <si>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</si>
  <si>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</si>
  <si>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</si>
  <si>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</si>
  <si>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</si>
  <si>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</si>
  <si>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</si>
  <si>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</si>
  <si>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</si>
  <si>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</si>
  <si>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</si>
  <si>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</si>
  <si>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</si>
  <si>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</si>
  <si>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</si>
  <si>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</si>
  <si>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</si>
  <si>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</si>
  <si>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</si>
  <si>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</si>
  <si>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</si>
  <si>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</si>
  <si>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</si>
  <si>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</si>
  <si>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</si>
  <si>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</si>
  <si>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</si>
  <si>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</si>
  <si>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</si>
  <si>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</si>
  <si>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</si>
  <si>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</si>
  <si>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</si>
  <si>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</si>
  <si>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</si>
  <si>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</si>
  <si>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</si>
  <si>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</si>
  <si>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</si>
  <si>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</si>
  <si>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</si>
  <si>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</si>
  <si>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</si>
  <si>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</si>
  <si>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</si>
  <si>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</si>
  <si>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</si>
  <si>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</si>
  <si>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</si>
  <si>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</si>
  <si>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</si>
  <si>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</si>
  <si>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</si>
  <si>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</si>
  <si>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</si>
  <si>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</si>
  <si>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</si>
  <si>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</si>
  <si>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</si>
  <si>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</si>
  <si>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</si>
  <si>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</si>
  <si>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</si>
  <si>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</si>
  <si>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</si>
  <si>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</si>
  <si>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</si>
  <si>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</si>
  <si>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</si>
  <si>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</si>
  <si>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</si>
  <si>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</si>
  <si>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</si>
  <si>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</si>
  <si>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</si>
  <si>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</si>
  <si>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</si>
  <si>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</si>
  <si>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</si>
  <si>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</si>
  <si>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</si>
  <si>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</si>
  <si>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</si>
  <si>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</si>
  <si>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</si>
  <si>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</si>
  <si>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</si>
  <si>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</si>
  <si>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</si>
  <si>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</si>
  <si>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</si>
  <si>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</si>
  <si>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</si>
  <si>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</si>
  <si>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</si>
  <si>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</si>
  <si>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</si>
  <si>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</si>
  <si>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</si>
  <si>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</si>
  <si>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</si>
  <si>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</si>
  <si>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</si>
  <si>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</si>
  <si>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</si>
  <si>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</si>
  <si>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</si>
  <si>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</si>
  <si>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</si>
  <si>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</si>
  <si>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</si>
  <si>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</si>
  <si>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</si>
  <si>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</si>
  <si>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</si>
  <si>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</si>
  <si>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</si>
  <si>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</si>
  <si>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</si>
  <si>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</si>
  <si>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</si>
  <si>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</si>
  <si>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</si>
  <si>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</si>
  <si>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</si>
  <si>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</si>
  <si>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</si>
  <si>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</si>
  <si>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</si>
  <si>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</si>
  <si>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</si>
  <si>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</si>
  <si>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</si>
  <si>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</si>
  <si>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</si>
  <si>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</si>
  <si>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</si>
  <si>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</si>
  <si>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</si>
  <si>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</si>
  <si>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</si>
  <si>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</si>
  <si>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</si>
  <si>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</si>
  <si>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</si>
  <si>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</si>
  <si>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</si>
  <si>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</si>
  <si>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</si>
  <si>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</si>
  <si>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</si>
  <si>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</si>
  <si>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</si>
  <si>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</si>
  <si>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</si>
  <si>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</si>
  <si>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</si>
  <si>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</si>
  <si>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</si>
  <si>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</si>
  <si>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</si>
  <si>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</si>
  <si>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</si>
  <si>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</si>
  <si>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</si>
  <si>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</si>
  <si>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</si>
  <si>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</si>
  <si>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</si>
  <si>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</si>
  <si>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</si>
  <si>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</si>
  <si>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</si>
  <si>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</si>
  <si>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</si>
  <si>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</si>
  <si>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</si>
  <si>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</si>
  <si>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</si>
  <si>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</si>
  <si>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</si>
  <si>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</si>
  <si>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</si>
  <si>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</si>
  <si>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</si>
  <si>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</si>
  <si>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</si>
  <si>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</si>
  <si>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</si>
  <si>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</si>
  <si>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</si>
  <si>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</si>
  <si>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</si>
  <si>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</si>
  <si>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</si>
  <si>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</si>
  <si>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</si>
  <si>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</si>
  <si>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</si>
  <si>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</si>
  <si>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</si>
  <si>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</si>
  <si>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</si>
  <si>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</si>
  <si>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</si>
  <si>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</si>
  <si>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</si>
  <si>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</si>
  <si>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</si>
  <si>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</si>
  <si>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</si>
  <si>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</si>
  <si>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</si>
  <si>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</si>
  <si>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</si>
  <si>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</si>
  <si>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</si>
  <si>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</si>
  <si>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</si>
  <si>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</si>
  <si>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</si>
  <si>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</si>
  <si>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</si>
  <si>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</si>
  <si>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</si>
  <si>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</si>
  <si>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</si>
  <si>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</si>
  <si>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</si>
  <si>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</si>
  <si>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</si>
  <si>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</si>
  <si>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</si>
  <si>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</si>
  <si>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</si>
  <si>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</si>
  <si>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</si>
  <si>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</si>
  <si>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</si>
  <si>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</si>
  <si>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</si>
  <si>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</si>
  <si>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</si>
  <si>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</si>
  <si>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</si>
  <si>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</si>
  <si>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</si>
  <si>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</si>
  <si>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</si>
  <si>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</si>
  <si>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</si>
  <si>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</si>
  <si>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</si>
  <si>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</si>
  <si>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</si>
  <si>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</si>
  <si>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</si>
  <si>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</si>
  <si>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</si>
  <si>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</si>
  <si>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</si>
  <si>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</si>
  <si>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</si>
  <si>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</si>
  <si>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</si>
  <si>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</si>
  <si>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</si>
  <si>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</si>
  <si>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</si>
  <si>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</si>
  <si>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</si>
  <si>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</si>
  <si>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</si>
  <si>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</si>
  <si>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</si>
  <si>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</si>
  <si>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</si>
  <si>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</si>
  <si>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</si>
  <si>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</si>
  <si>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</si>
  <si>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</si>
  <si>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</si>
  <si>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</si>
  <si>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</si>
  <si>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</si>
  <si>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</si>
  <si>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</si>
  <si>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</si>
  <si>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</si>
  <si>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</si>
  <si>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</si>
  <si>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</si>
  <si>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</si>
  <si>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</si>
  <si>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</si>
  <si>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</si>
  <si>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</si>
  <si>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</si>
  <si>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</si>
  <si>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</si>
  <si>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</si>
  <si>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</si>
  <si>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</si>
  <si>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</si>
  <si>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</si>
  <si>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</si>
  <si>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</si>
  <si>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</si>
  <si>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</si>
  <si>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</si>
  <si>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</si>
  <si>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</si>
  <si>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</si>
  <si>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</si>
  <si>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</si>
  <si>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</si>
  <si>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</si>
  <si>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</si>
  <si>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</si>
  <si>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</si>
  <si>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</si>
  <si>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</si>
  <si>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</si>
  <si>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</si>
  <si>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</si>
  <si>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</si>
  <si>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</si>
  <si>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</si>
  <si>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</si>
  <si>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</si>
  <si>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</si>
  <si>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</si>
  <si>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</si>
  <si>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</si>
  <si>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</si>
  <si>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</si>
  <si>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</si>
  <si>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</si>
  <si>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</si>
  <si>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</si>
  <si>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</si>
  <si>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</si>
  <si>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</si>
  <si>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</si>
  <si>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</si>
  <si>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</si>
  <si>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</si>
  <si>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</si>
  <si>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</si>
  <si>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</si>
  <si>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</si>
  <si>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</si>
  <si>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</si>
  <si>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</si>
  <si>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</si>
  <si>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</si>
  <si>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</si>
  <si>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</si>
  <si>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</si>
  <si>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</si>
  <si>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</si>
  <si>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</si>
  <si>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</si>
  <si>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</si>
  <si>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</si>
  <si>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</si>
  <si>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</si>
  <si>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</si>
  <si>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</si>
  <si>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</si>
  <si>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</si>
  <si>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</si>
  <si>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</si>
  <si>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</si>
  <si>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</si>
  <si>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</si>
  <si>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</si>
  <si>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</si>
  <si>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</si>
  <si>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</si>
  <si>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</si>
  <si>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</si>
  <si>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</si>
  <si>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</si>
  <si>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</si>
  <si>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</si>
  <si>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</si>
  <si>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</si>
  <si>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</si>
  <si>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</si>
  <si>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</si>
  <si>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</si>
  <si>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</si>
  <si>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</si>
  <si>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</si>
  <si>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</si>
  <si>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</si>
  <si>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</si>
  <si>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</si>
  <si>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</si>
  <si>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</si>
  <si>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</si>
  <si>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</si>
  <si>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</si>
  <si>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</si>
  <si>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</si>
  <si>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</si>
  <si>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</si>
  <si>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</si>
  <si>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</si>
  <si>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</si>
  <si>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</si>
  <si>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</si>
  <si>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</si>
  <si>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</si>
  <si>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</si>
  <si>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</si>
  <si>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</si>
  <si>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</si>
  <si>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</si>
  <si>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</si>
  <si>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</si>
  <si>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</si>
  <si>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</si>
  <si>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</si>
  <si>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</si>
  <si>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</si>
  <si>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</si>
  <si>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</si>
  <si>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</si>
  <si>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</si>
  <si>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</si>
  <si>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</si>
  <si>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</si>
  <si>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</si>
  <si>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</si>
  <si>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</si>
  <si>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</si>
  <si>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</si>
  <si>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</si>
  <si>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</si>
  <si>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</si>
  <si>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</si>
  <si>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</si>
  <si>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</si>
  <si>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</si>
  <si>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</si>
  <si>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</si>
  <si>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</si>
  <si>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</si>
  <si>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</si>
  <si>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</si>
  <si>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</si>
  <si>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</si>
  <si>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</si>
  <si>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</si>
  <si>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</si>
  <si>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</si>
  <si>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</si>
  <si>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</si>
  <si>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</si>
  <si>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</si>
  <si>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</si>
  <si>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</si>
  <si>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</si>
  <si>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</si>
  <si>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</si>
  <si>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</si>
  <si>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</si>
  <si>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</si>
  <si>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</si>
  <si>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</si>
  <si>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</si>
  <si>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</si>
  <si>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</si>
  <si>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</si>
  <si>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</si>
  <si>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</si>
  <si>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</si>
  <si>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</si>
  <si>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</si>
  <si>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</si>
  <si>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</si>
  <si>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</si>
  <si>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</si>
  <si>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</si>
  <si>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</si>
  <si>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</si>
  <si>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</si>
  <si>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</si>
  <si>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</si>
  <si>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</si>
  <si>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</si>
  <si>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</si>
  <si>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</si>
  <si>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</si>
  <si>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</si>
  <si>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</si>
  <si>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</si>
  <si>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</si>
  <si>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</si>
  <si>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</si>
  <si>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</si>
  <si>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</si>
  <si>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</si>
  <si>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</si>
  <si>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</si>
  <si>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</si>
  <si>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</si>
  <si>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</si>
  <si>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</si>
  <si>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</si>
  <si>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</si>
  <si>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</si>
  <si>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</si>
  <si>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</si>
  <si>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</si>
  <si>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</si>
  <si>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</si>
  <si>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</si>
  <si>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</si>
  <si>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</si>
  <si>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</si>
  <si>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</si>
  <si>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</si>
  <si>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</si>
  <si>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</si>
  <si>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</si>
  <si>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</si>
  <si>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</si>
  <si>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</si>
  <si>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</si>
  <si>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</si>
  <si>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</si>
  <si>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</si>
  <si>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</si>
  <si>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</si>
  <si>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</si>
  <si>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</si>
  <si>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</si>
  <si>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</si>
  <si>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</si>
  <si>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</si>
  <si>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</si>
  <si>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</si>
  <si>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</si>
  <si>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</si>
  <si>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</si>
  <si>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</si>
  <si>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</si>
  <si>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</si>
  <si>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</si>
  <si>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</si>
  <si>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</si>
  <si>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</si>
  <si>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</si>
  <si>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</si>
  <si>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</si>
  <si>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</si>
  <si>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</si>
  <si>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</si>
  <si>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</si>
  <si>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</si>
  <si>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</si>
  <si>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</si>
  <si>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</si>
  <si>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</si>
  <si>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</si>
  <si>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</si>
  <si>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</si>
  <si>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</si>
  <si>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</si>
  <si>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</si>
  <si>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</si>
  <si>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</si>
  <si>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</si>
  <si>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</si>
  <si>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</si>
  <si>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</si>
  <si>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</si>
  <si>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</si>
  <si>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</si>
  <si>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</si>
  <si>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</si>
  <si>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</si>
  <si>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</si>
  <si>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</si>
  <si>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</si>
  <si>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</si>
  <si>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</si>
  <si>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</si>
  <si>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</si>
  <si>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</si>
  <si>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</si>
  <si>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</si>
  <si>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</si>
  <si>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</si>
  <si>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</si>
  <si>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</si>
  <si>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</si>
  <si>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</si>
  <si>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</si>
  <si>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</si>
  <si>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</si>
  <si>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</si>
  <si>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</si>
  <si>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</si>
  <si>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</si>
  <si>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</si>
  <si>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</si>
  <si>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</si>
  <si>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</si>
  <si>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</si>
  <si>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</si>
  <si>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</si>
  <si>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</si>
  <si>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</si>
  <si>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</si>
  <si>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</si>
  <si>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</si>
  <si>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</si>
  <si>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</si>
  <si>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</si>
  <si>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</si>
  <si>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</si>
  <si>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</si>
  <si>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</si>
  <si>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</si>
  <si>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</si>
  <si>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</si>
  <si>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</si>
  <si>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</si>
  <si>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</si>
  <si>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</si>
  <si>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</si>
  <si>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</si>
  <si>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</si>
  <si>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</si>
  <si>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</si>
  <si>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</si>
  <si>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</si>
  <si>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</si>
  <si>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</si>
  <si>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</si>
  <si>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</si>
  <si>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</si>
  <si>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</si>
  <si>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</si>
  <si>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</si>
  <si>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</si>
  <si>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</si>
  <si>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</si>
  <si>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</si>
  <si>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</si>
  <si>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</si>
  <si>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</si>
  <si>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</si>
  <si>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</si>
  <si>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</si>
  <si>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</si>
  <si>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</si>
  <si>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</si>
  <si>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</si>
  <si>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</si>
  <si>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</si>
  <si>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</si>
  <si>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</si>
  <si>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</si>
  <si>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</si>
  <si>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</si>
  <si>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</si>
  <si>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</si>
  <si>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</si>
  <si>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</si>
  <si>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</si>
  <si>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</si>
  <si>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</si>
  <si>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</si>
  <si>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</si>
  <si>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</si>
  <si>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</si>
  <si>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</si>
  <si>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</si>
  <si>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</si>
  <si>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</si>
  <si>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</si>
  <si>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</si>
  <si>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</si>
  <si>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</si>
  <si>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</si>
  <si>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</si>
  <si>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</si>
  <si>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</si>
  <si>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</si>
  <si>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</si>
  <si>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</si>
  <si>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</si>
  <si>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</si>
  <si>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</si>
  <si>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</si>
  <si>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</si>
  <si>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</si>
  <si>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</si>
  <si>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</si>
  <si>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</si>
  <si>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</si>
  <si>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</si>
  <si>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</si>
  <si>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</si>
  <si>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</si>
  <si>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</si>
  <si>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</si>
  <si>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</si>
  <si>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</si>
  <si>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</si>
  <si>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</si>
  <si>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</si>
  <si>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</si>
  <si>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</si>
  <si>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</si>
  <si>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</si>
  <si>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</si>
  <si>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</si>
  <si>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</si>
  <si>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</si>
  <si>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</si>
  <si>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</si>
  <si>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</si>
  <si>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</si>
  <si>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</si>
  <si>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</si>
  <si>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</si>
  <si>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</si>
  <si>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</si>
  <si>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</si>
  <si>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</si>
  <si>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</si>
  <si>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</si>
  <si>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</si>
  <si>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</si>
  <si>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</si>
  <si>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</si>
  <si>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</si>
  <si>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</si>
  <si>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</si>
  <si>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</si>
  <si>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</si>
  <si>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</si>
  <si>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</si>
  <si>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</si>
  <si>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</si>
  <si>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</si>
  <si>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</si>
  <si>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</si>
  <si>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</si>
  <si>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</si>
  <si>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</si>
  <si>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</si>
  <si>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</si>
  <si>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</si>
  <si>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</si>
  <si>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</si>
  <si>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</si>
  <si>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</si>
  <si>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</si>
  <si>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</si>
  <si>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</si>
  <si>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</si>
  <si>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</si>
  <si>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</si>
  <si>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</si>
  <si>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</si>
  <si>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</si>
  <si>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</si>
  <si>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</si>
  <si>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</si>
  <si>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</si>
  <si>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</si>
  <si>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</si>
  <si>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</si>
  <si>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</si>
  <si>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</si>
  <si>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</si>
  <si>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</si>
  <si>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</si>
  <si>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</si>
  <si>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</si>
  <si>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</si>
  <si>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</si>
  <si>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</si>
  <si>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</si>
  <si>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</si>
  <si>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</si>
  <si>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</si>
  <si>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</si>
  <si>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</si>
  <si>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</si>
  <si>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</si>
  <si>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</si>
  <si>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</si>
  <si>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</si>
  <si>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</si>
  <si>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</si>
  <si>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</si>
  <si>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</si>
  <si>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</si>
  <si>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</si>
  <si>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</si>
  <si>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</si>
  <si>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</si>
  <si>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</si>
  <si>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</si>
  <si>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</si>
  <si>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</si>
  <si>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</si>
  <si>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</si>
  <si>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</si>
  <si>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</si>
  <si>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</si>
  <si>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</si>
  <si>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</si>
  <si>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</si>
  <si>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</si>
  <si>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</si>
  <si>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</si>
  <si>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</si>
  <si>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</si>
  <si>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</si>
  <si>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</si>
  <si>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</si>
  <si>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</si>
  <si>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</si>
  <si>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</si>
  <si>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</si>
  <si>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</si>
  <si>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</si>
  <si>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</si>
  <si>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</si>
  <si>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</si>
  <si>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</si>
  <si>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</si>
  <si>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</si>
  <si>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</si>
  <si>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</si>
  <si>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</si>
  <si>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</si>
  <si>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</si>
  <si>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</si>
  <si>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</si>
  <si>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</si>
  <si>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</si>
  <si>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</si>
  <si>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</si>
  <si>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</si>
  <si>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</si>
  <si>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</si>
  <si>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</si>
  <si>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</si>
  <si>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</si>
  <si>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</si>
  <si>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</si>
  <si>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</si>
  <si>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</si>
  <si>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</si>
  <si>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</si>
  <si>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</si>
  <si>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</si>
  <si>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</si>
  <si>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</si>
  <si>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</si>
  <si>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</si>
  <si>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</si>
  <si>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</si>
  <si>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</si>
  <si>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</si>
  <si>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</si>
  <si>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</si>
  <si>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</si>
  <si>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</si>
  <si>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</si>
  <si>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</si>
  <si>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</si>
  <si>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</si>
  <si>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</si>
  <si>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</si>
  <si>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</si>
  <si>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</si>
  <si>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</si>
  <si>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</si>
  <si>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</si>
  <si>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</si>
  <si>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</si>
  <si>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</si>
  <si>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</si>
  <si>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</si>
  <si>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</si>
  <si>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</si>
  <si>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</si>
  <si>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</si>
  <si>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</si>
  <si>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</si>
  <si>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</si>
  <si>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</si>
  <si>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</si>
  <si>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</si>
  <si>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</si>
  <si>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</si>
  <si>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</si>
  <si>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</si>
  <si>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</si>
  <si>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</si>
  <si>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</si>
  <si>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</si>
  <si>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</si>
  <si>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</si>
  <si>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</si>
  <si>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</si>
  <si>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</si>
  <si>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</si>
  <si>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</si>
  <si>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</si>
  <si>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</si>
  <si>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</si>
  <si>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</si>
  <si>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</si>
  <si>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</si>
  <si>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</si>
  <si>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</si>
  <si>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</si>
  <si>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</si>
  <si>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</si>
  <si>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</si>
  <si>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</si>
  <si>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</si>
  <si>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</si>
  <si>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</si>
  <si>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</si>
  <si>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</si>
  <si>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</si>
  <si>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</si>
  <si>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</si>
  <si>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</si>
  <si>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</si>
  <si>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</si>
  <si>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</si>
  <si>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</si>
  <si>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</si>
  <si>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</si>
  <si>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</si>
  <si>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</si>
  <si>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</si>
  <si>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</si>
  <si>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</si>
  <si>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</si>
  <si>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</si>
  <si>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</si>
  <si>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</si>
  <si>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</si>
  <si>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</si>
  <si>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</si>
  <si>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</si>
  <si>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</si>
  <si>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</si>
  <si>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</si>
  <si>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</si>
  <si>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</si>
  <si>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</si>
  <si>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</si>
  <si>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</si>
  <si>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</si>
  <si>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</si>
  <si>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</si>
  <si>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</si>
  <si>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</si>
  <si>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</si>
  <si>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</si>
  <si>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</si>
  <si>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</si>
  <si>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</si>
  <si>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</si>
  <si>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</si>
  <si>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</si>
  <si>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</si>
  <si>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</si>
  <si>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</si>
  <si>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</si>
  <si>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</si>
  <si>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</si>
  <si>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</si>
  <si>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</si>
  <si>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</si>
  <si>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</si>
  <si>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</si>
  <si>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</si>
  <si>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</si>
  <si>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</si>
  <si>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</si>
  <si>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</si>
  <si>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</si>
  <si>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</si>
  <si>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</si>
  <si>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</si>
  <si>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</si>
  <si>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</si>
  <si>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</si>
  <si>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</si>
  <si>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</si>
  <si>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</si>
  <si>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</si>
  <si>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</si>
  <si>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</si>
  <si>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</si>
  <si>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</si>
  <si>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</si>
  <si>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</si>
  <si>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</si>
  <si>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</si>
  <si>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</si>
  <si>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</si>
  <si>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</si>
  <si>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</si>
  <si>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</si>
  <si>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</si>
  <si>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</si>
  <si>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</si>
  <si>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</si>
  <si>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</si>
  <si>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</si>
  <si>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</si>
  <si>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</si>
  <si>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</si>
  <si>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</si>
  <si>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</si>
  <si>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</si>
  <si>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</si>
  <si>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</si>
  <si>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</si>
  <si>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</si>
  <si>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</si>
  <si>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</si>
  <si>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</si>
  <si>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</si>
  <si>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</si>
  <si>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</si>
  <si>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</si>
  <si>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</si>
  <si>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</si>
  <si>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</si>
  <si>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</si>
  <si>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</si>
  <si>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</si>
  <si>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</si>
  <si>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</si>
  <si>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</si>
  <si>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</si>
  <si>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</si>
  <si>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</si>
  <si>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</si>
  <si>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</si>
  <si>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</si>
  <si>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</si>
  <si>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</si>
  <si>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</si>
  <si>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</si>
  <si>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</si>
  <si>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</si>
  <si>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</si>
  <si>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</si>
  <si>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</si>
  <si>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</si>
  <si>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</si>
  <si>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</si>
  <si>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</si>
  <si>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</si>
  <si>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</si>
  <si>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</si>
  <si>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</si>
  <si>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</si>
  <si>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</si>
  <si>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</si>
  <si>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</si>
  <si>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</si>
  <si>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</si>
  <si>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</si>
  <si>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</si>
  <si>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</si>
  <si>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</si>
  <si>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</si>
  <si>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</si>
  <si>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</si>
  <si>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</si>
  <si>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</si>
  <si>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</si>
  <si>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</si>
  <si>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</si>
  <si>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</si>
  <si>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</si>
  <si>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</si>
  <si>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</si>
  <si>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</si>
  <si>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</si>
  <si>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</si>
  <si>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</si>
  <si>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</si>
  <si>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</si>
  <si>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</si>
  <si>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</si>
  <si>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</si>
  <si>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</si>
  <si>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</si>
  <si>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</si>
  <si>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</si>
  <si>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</si>
  <si>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</si>
  <si>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</si>
  <si>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</si>
  <si>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</si>
  <si>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</si>
  <si>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</si>
  <si>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</si>
  <si>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</si>
  <si>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</si>
  <si>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</si>
  <si>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</si>
  <si>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</si>
  <si>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</si>
  <si>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</si>
  <si>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</si>
  <si>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</si>
  <si>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</si>
  <si>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</si>
  <si>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</si>
  <si>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</si>
  <si>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</si>
  <si>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</si>
  <si>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</si>
  <si>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</si>
  <si>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</si>
  <si>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</si>
  <si>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</si>
  <si>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</si>
  <si>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</si>
  <si>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</si>
  <si>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</si>
  <si>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</si>
  <si>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</si>
  <si>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</si>
  <si>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</si>
  <si>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</si>
  <si>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</si>
  <si>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</si>
  <si>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</si>
  <si>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</si>
  <si>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</si>
  <si>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</si>
  <si>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</si>
  <si>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</si>
  <si>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</si>
  <si>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</si>
  <si>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</si>
  <si>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</si>
  <si>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</si>
  <si>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</si>
  <si>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</si>
  <si>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</si>
  <si>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</si>
  <si>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</si>
  <si>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</si>
  <si>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</si>
  <si>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</si>
  <si>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</si>
  <si>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</si>
  <si>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</si>
  <si>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</si>
  <si>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</si>
  <si>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</si>
  <si>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</si>
  <si>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</si>
  <si>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</si>
  <si>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</si>
  <si>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</si>
  <si>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</si>
  <si>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</si>
  <si>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</si>
  <si>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</si>
  <si>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</si>
  <si>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</si>
  <si>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</si>
  <si>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</si>
  <si>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</si>
  <si>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</si>
  <si>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</si>
  <si>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</si>
  <si>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</si>
  <si>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</si>
  <si>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</si>
  <si>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</si>
  <si>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</si>
  <si>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</si>
  <si>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</si>
  <si>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</si>
  <si>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</si>
  <si>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</si>
  <si>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</si>
  <si>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</si>
  <si>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</si>
  <si>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</si>
  <si>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</si>
  <si>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</si>
  <si>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</si>
  <si>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</si>
  <si>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</si>
  <si>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</si>
  <si>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</si>
  <si>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</si>
  <si>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</si>
  <si>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</si>
  <si>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</si>
  <si>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</si>
  <si>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</si>
  <si>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</si>
  <si>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</si>
  <si>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</si>
  <si>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</si>
  <si>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</si>
  <si>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</si>
  <si>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</si>
  <si>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</si>
  <si>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</si>
  <si>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</si>
  <si>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</si>
  <si>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</si>
  <si>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</si>
  <si>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</si>
  <si>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</si>
  <si>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</si>
  <si>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</si>
  <si>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</si>
  <si>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</si>
  <si>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</si>
  <si>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</si>
  <si>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</si>
  <si>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</si>
  <si>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</si>
  <si>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</si>
  <si>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</si>
  <si>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</si>
  <si>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</si>
  <si>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</si>
  <si>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</si>
  <si>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</si>
  <si>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</si>
  <si>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</si>
  <si>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</si>
  <si>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</si>
  <si>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</si>
  <si>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</si>
  <si>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</si>
  <si>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</si>
  <si>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</si>
  <si>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</si>
  <si>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</si>
  <si>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</si>
  <si>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</si>
  <si>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</si>
  <si>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</si>
  <si>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</si>
  <si>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</si>
  <si>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</si>
  <si>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</si>
  <si>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</si>
  <si>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</si>
  <si>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</si>
  <si>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</si>
  <si>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</si>
  <si>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</si>
  <si>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</si>
  <si>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</si>
  <si>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</si>
  <si>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</si>
  <si>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</si>
  <si>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</si>
  <si>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</si>
  <si>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</si>
  <si>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</si>
  <si>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</si>
  <si>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</si>
  <si>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</si>
  <si>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</si>
  <si>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</si>
  <si>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</si>
  <si>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</si>
  <si>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</si>
  <si>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</si>
  <si>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</si>
  <si>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</si>
  <si>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</si>
  <si>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</si>
  <si>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</si>
  <si>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</si>
  <si>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</si>
  <si>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</si>
  <si>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</si>
  <si>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</si>
  <si>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</si>
  <si>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</si>
  <si>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</si>
  <si>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</si>
  <si>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</si>
  <si>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</si>
  <si>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</si>
  <si>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</si>
  <si>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</si>
  <si>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</si>
  <si>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</si>
  <si>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</si>
  <si>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</si>
  <si>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</si>
  <si>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</si>
  <si>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</si>
  <si>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</si>
  <si>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</si>
  <si>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</si>
  <si>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</si>
  <si>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</si>
  <si>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</si>
  <si>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</si>
  <si>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</si>
  <si>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</si>
  <si>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</si>
  <si>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</si>
  <si>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</si>
  <si>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</si>
  <si>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</si>
  <si>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</si>
  <si>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</si>
  <si>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</si>
  <si>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</si>
  <si>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</si>
  <si>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</si>
  <si>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</si>
  <si>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</si>
  <si>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</si>
  <si>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</si>
  <si>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</si>
  <si>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</si>
  <si>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</si>
  <si>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</si>
  <si>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</si>
  <si>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</si>
  <si>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</si>
  <si>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</si>
  <si>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</si>
  <si>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</si>
  <si>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</si>
  <si>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</si>
  <si>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</si>
  <si>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</si>
  <si>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</si>
  <si>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</si>
  <si>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</si>
  <si>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</si>
  <si>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</si>
  <si>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</si>
  <si>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</si>
  <si>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</si>
  <si>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</si>
  <si>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</si>
  <si>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</si>
  <si>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</si>
  <si>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</si>
  <si>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</si>
  <si>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</si>
  <si>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</si>
  <si>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</si>
  <si>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</si>
  <si>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</si>
  <si>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</si>
  <si>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</si>
  <si>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</si>
  <si>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</si>
  <si>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</si>
  <si>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</si>
  <si>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</si>
  <si>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</si>
  <si>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</si>
  <si>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</si>
  <si>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</si>
  <si>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</si>
  <si>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</si>
  <si>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</si>
  <si>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</si>
  <si>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</si>
  <si>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</si>
  <si>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</si>
  <si>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</si>
  <si>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</si>
  <si>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</si>
  <si>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</si>
  <si>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</si>
  <si>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</si>
  <si>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</si>
  <si>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</si>
  <si>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</si>
  <si>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</si>
  <si>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</si>
  <si>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</si>
  <si>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</si>
  <si>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</si>
  <si>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</si>
  <si>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</si>
  <si>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</si>
  <si>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</si>
  <si>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</si>
  <si>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</si>
  <si>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</si>
  <si>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</si>
  <si>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</si>
  <si>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</si>
  <si>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</si>
  <si>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</si>
  <si>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</si>
  <si>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</si>
  <si>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</si>
  <si>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</si>
  <si>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</si>
  <si>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</si>
  <si>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</si>
  <si>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</si>
  <si>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</si>
  <si>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</si>
  <si>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</si>
  <si>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</si>
  <si>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</si>
  <si>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</si>
  <si>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</si>
  <si>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</si>
  <si>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</si>
  <si>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</si>
  <si>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</si>
  <si>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</si>
  <si>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</si>
  <si>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</si>
  <si>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</si>
  <si>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</si>
  <si>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</si>
  <si>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</si>
  <si>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</si>
  <si>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</si>
  <si>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</si>
  <si>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</si>
  <si>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</si>
  <si>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</si>
  <si>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</si>
  <si>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</si>
  <si>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</si>
  <si>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</si>
  <si>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</si>
  <si>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</si>
  <si>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</si>
  <si>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</si>
  <si>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</si>
  <si>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</si>
  <si>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</si>
  <si>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</si>
  <si>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</si>
  <si>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</si>
  <si>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</si>
  <si>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</si>
  <si>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</si>
  <si>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</si>
  <si>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</si>
  <si>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</si>
  <si>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</si>
  <si>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</si>
  <si>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</si>
  <si>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</si>
  <si>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</si>
  <si>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</si>
  <si>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</si>
  <si>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</si>
  <si>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</si>
  <si>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</si>
  <si>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</si>
  <si>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</si>
  <si>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</si>
  <si>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</si>
  <si>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</si>
  <si>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</si>
  <si>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</si>
  <si>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</si>
  <si>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</si>
  <si>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</si>
  <si>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</si>
  <si>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</si>
  <si>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</si>
  <si>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</si>
  <si>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</si>
  <si>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</si>
  <si>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</si>
  <si>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</si>
  <si>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</si>
  <si>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</si>
  <si>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</si>
  <si>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</si>
  <si>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</si>
  <si>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</si>
  <si>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</si>
  <si>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</si>
  <si>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</si>
  <si>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</si>
  <si>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</si>
  <si>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</si>
  <si>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</si>
  <si>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</si>
  <si>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</si>
  <si>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</si>
  <si>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</si>
  <si>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</si>
  <si>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</si>
  <si>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</si>
  <si>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</si>
  <si>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</si>
  <si>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</si>
  <si>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</si>
  <si>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</si>
  <si>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</si>
  <si>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</si>
  <si>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</si>
  <si>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</si>
  <si>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</si>
  <si>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</si>
  <si>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</si>
  <si>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</si>
  <si>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</si>
  <si>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</si>
  <si>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</si>
  <si>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</si>
  <si>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</si>
  <si>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</si>
  <si>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</si>
  <si>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</si>
  <si>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</si>
  <si>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</si>
  <si>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</si>
  <si>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</si>
  <si>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</si>
  <si>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</si>
  <si>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</si>
  <si>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</si>
  <si>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</si>
  <si>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</si>
  <si>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</si>
  <si>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</si>
  <si>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</si>
  <si>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</si>
  <si>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</si>
  <si>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</si>
  <si>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</si>
  <si>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</si>
  <si>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</si>
  <si>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</si>
  <si>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</si>
  <si>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</si>
  <si>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</si>
  <si>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</si>
  <si>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</si>
  <si>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</si>
  <si>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</si>
  <si>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</si>
  <si>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</si>
  <si>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</si>
  <si>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</si>
  <si>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</si>
  <si>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</si>
  <si>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</si>
  <si>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</si>
  <si>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</si>
  <si>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</si>
  <si>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</si>
  <si>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</si>
  <si>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</si>
  <si>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</si>
  <si>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</si>
  <si>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</si>
  <si>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</si>
  <si>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</si>
  <si>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</si>
  <si>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</si>
  <si>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</si>
  <si>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</si>
  <si>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</si>
  <si>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</si>
  <si>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</si>
  <si>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</si>
  <si>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</si>
  <si>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</si>
  <si>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</si>
  <si>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</si>
  <si>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</si>
  <si>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</si>
  <si>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</si>
  <si>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</si>
  <si>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</si>
  <si>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</si>
  <si>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</si>
  <si>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</si>
  <si>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</si>
  <si>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</si>
  <si>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</si>
  <si>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</si>
  <si>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</si>
  <si>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</si>
  <si>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</si>
  <si>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</si>
  <si>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</si>
  <si>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</si>
  <si>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</si>
  <si>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</si>
  <si>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</si>
  <si>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</si>
  <si>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</si>
  <si>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</si>
  <si>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</si>
  <si>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</si>
  <si>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</si>
  <si>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</si>
  <si>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</si>
  <si>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</si>
  <si>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</si>
  <si>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</si>
  <si>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</si>
  <si>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</si>
  <si>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</si>
  <si>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</si>
  <si>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</si>
  <si>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</si>
  <si>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</si>
  <si>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</si>
  <si>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</si>
  <si>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</si>
  <si>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</si>
  <si>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</si>
  <si>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</si>
  <si>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</si>
  <si>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</si>
  <si>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</si>
  <si>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</si>
  <si>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</si>
  <si>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</si>
  <si>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</si>
  <si>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</si>
  <si>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</si>
  <si>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</si>
  <si>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</si>
  <si>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</si>
  <si>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</si>
  <si>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</si>
  <si>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</si>
  <si>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</si>
  <si>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</si>
  <si>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</si>
  <si>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</si>
  <si>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</si>
  <si>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</si>
  <si>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</si>
  <si>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</si>
  <si>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</si>
  <si>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</si>
  <si>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</si>
  <si>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</si>
  <si>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</si>
  <si>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</si>
  <si>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</si>
  <si>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</si>
  <si>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</si>
  <si>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</si>
  <si>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</si>
  <si>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</si>
  <si>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</si>
  <si>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</si>
  <si>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</si>
  <si>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</si>
  <si>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</si>
  <si>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</si>
  <si>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</si>
  <si>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</si>
  <si>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</si>
  <si>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</si>
  <si>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</si>
  <si>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</si>
  <si>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</si>
  <si>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</si>
  <si>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</si>
  <si>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</si>
  <si>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</si>
  <si>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</si>
  <si>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</si>
  <si>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</si>
  <si>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</si>
  <si>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</si>
  <si>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</si>
  <si>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</si>
  <si>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</si>
  <si>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</si>
  <si>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</si>
  <si>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</si>
  <si>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</si>
  <si>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</si>
  <si>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</si>
  <si>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</si>
  <si>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</si>
  <si>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</si>
  <si>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</si>
  <si>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</si>
  <si>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</si>
  <si>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</si>
  <si>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</si>
  <si>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</si>
  <si>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</si>
  <si>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</si>
  <si>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</si>
  <si>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</si>
  <si>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</si>
  <si>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</si>
  <si>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</si>
  <si>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</si>
  <si>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</si>
  <si>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</si>
  <si>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</si>
  <si>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</si>
  <si>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</si>
  <si>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</si>
  <si>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</si>
  <si>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</si>
  <si>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</si>
  <si>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</si>
  <si>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</si>
  <si>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</si>
  <si>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</si>
  <si>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</si>
  <si>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</si>
  <si>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</si>
  <si>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</si>
  <si>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</si>
  <si>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</si>
  <si>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</si>
  <si>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</si>
  <si>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</si>
  <si>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</si>
  <si>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</si>
  <si>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</si>
  <si>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</si>
  <si>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</si>
  <si>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</si>
  <si>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</si>
  <si>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</si>
  <si>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</si>
  <si>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</si>
  <si>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</si>
  <si>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</si>
  <si>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</si>
  <si>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</si>
  <si>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</si>
  <si>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</si>
  <si>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</si>
  <si>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</si>
  <si>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</si>
  <si>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</si>
  <si>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</si>
  <si>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</si>
  <si>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</si>
  <si>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</si>
  <si>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</si>
  <si>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</si>
  <si>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</si>
  <si>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</si>
  <si>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</si>
  <si>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</si>
  <si>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</si>
  <si>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</si>
  <si>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</si>
  <si>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</si>
  <si>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</si>
  <si>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</si>
  <si>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</si>
  <si>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</si>
  <si>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</si>
  <si>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</si>
  <si>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</si>
  <si>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</si>
  <si>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</si>
  <si>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</si>
  <si>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</si>
  <si>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</si>
  <si>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</si>
  <si>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</si>
  <si>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</si>
  <si>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</si>
  <si>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</si>
  <si>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</si>
  <si>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</si>
  <si>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</si>
  <si>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</si>
  <si>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</si>
  <si>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</si>
  <si>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</si>
  <si>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</si>
  <si>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</si>
  <si>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</si>
  <si>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</si>
  <si>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</si>
  <si>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</si>
  <si>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</si>
  <si>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</si>
  <si>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</si>
  <si>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</si>
  <si>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</si>
  <si>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</si>
  <si>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</si>
  <si>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</si>
  <si>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</si>
  <si>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</si>
  <si>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</si>
  <si>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</si>
  <si>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</si>
  <si>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</si>
  <si>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</si>
  <si>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</si>
  <si>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</si>
  <si>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</si>
  <si>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</si>
  <si>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</si>
  <si>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</si>
  <si>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</si>
  <si>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</si>
  <si>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</si>
  <si>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</si>
  <si>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</si>
  <si>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</si>
  <si>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</si>
  <si>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</si>
  <si>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</si>
  <si>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</si>
  <si>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</si>
  <si>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</si>
  <si>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</si>
  <si>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</si>
  <si>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</si>
  <si>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</si>
  <si>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</si>
  <si>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</si>
  <si>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</si>
  <si>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</si>
  <si>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</si>
  <si>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</si>
  <si>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</si>
  <si>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</si>
  <si>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</si>
  <si>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</si>
  <si>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</si>
  <si>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</si>
  <si>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</si>
  <si>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</si>
  <si>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</si>
  <si>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</si>
  <si>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</si>
  <si>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</si>
  <si>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</si>
  <si>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</si>
  <si>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</si>
  <si>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</si>
  <si>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</si>
  <si>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</si>
  <si>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</si>
  <si>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</si>
  <si>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</si>
  <si>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</si>
  <si>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</si>
  <si>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</si>
  <si>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</si>
  <si>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</si>
  <si>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</si>
  <si>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</si>
  <si>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</si>
  <si>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</si>
  <si>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</si>
  <si>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</si>
  <si>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</si>
  <si>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</si>
  <si>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</si>
  <si>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</si>
  <si>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</si>
  <si>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</si>
  <si>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</si>
  <si>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</si>
  <si>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</si>
  <si>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</si>
  <si>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</si>
  <si>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</si>
  <si>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</si>
  <si>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</si>
  <si>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</si>
  <si>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</si>
  <si>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</si>
  <si>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</si>
  <si>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</si>
  <si>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</si>
  <si>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</si>
  <si>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</si>
  <si>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</si>
  <si>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</si>
  <si>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</si>
  <si>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</si>
  <si>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</si>
  <si>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</si>
  <si>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</si>
  <si>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</si>
  <si>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</si>
  <si>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</si>
  <si>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</si>
  <si>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</si>
  <si>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</si>
  <si>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</si>
  <si>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</si>
  <si>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</si>
  <si>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</si>
  <si>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</si>
  <si>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</si>
  <si>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</si>
  <si>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</si>
  <si>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</si>
  <si>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</si>
  <si>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</si>
  <si>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</si>
  <si>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</si>
  <si>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</si>
  <si>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</si>
  <si>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</si>
  <si>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</si>
  <si>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</si>
  <si>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</si>
  <si>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</si>
  <si>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</si>
  <si>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</si>
  <si>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</si>
  <si>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</si>
  <si>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</si>
  <si>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</si>
  <si>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</si>
  <si>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</si>
  <si>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</si>
  <si>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</si>
  <si>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</si>
  <si>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</si>
  <si>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</si>
  <si>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</si>
  <si>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</si>
  <si>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</si>
  <si>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</si>
  <si>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</si>
  <si>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</si>
  <si>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</si>
  <si>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</si>
  <si>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</si>
  <si>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</si>
  <si>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</si>
  <si>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</si>
  <si>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</si>
  <si>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</si>
  <si>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</si>
  <si>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</si>
  <si>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</si>
  <si>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</si>
  <si>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</si>
  <si>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</si>
  <si>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</si>
  <si>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</si>
  <si>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</si>
  <si>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</si>
  <si>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</si>
  <si>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</si>
  <si>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</si>
  <si>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</si>
  <si>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</si>
  <si>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</si>
  <si>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</si>
  <si>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</si>
  <si>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</si>
  <si>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</si>
  <si>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</si>
  <si>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</si>
  <si>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</si>
  <si>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</si>
  <si>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</si>
  <si>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</si>
  <si>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</si>
  <si>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</si>
  <si>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</si>
  <si>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</si>
  <si>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</si>
  <si>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</si>
  <si>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</si>
  <si>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</si>
  <si>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</si>
  <si>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</si>
  <si>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</si>
  <si>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</si>
  <si>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</si>
  <si>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</si>
  <si>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</si>
  <si>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</si>
  <si>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</si>
  <si>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</si>
  <si>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</si>
  <si>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</si>
  <si>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</si>
  <si>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</si>
  <si>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</si>
  <si>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</si>
  <si>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</si>
  <si>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</si>
  <si>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</si>
  <si>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</si>
  <si>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</si>
  <si>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</si>
  <si>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</si>
  <si>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</si>
  <si>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</si>
  <si>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</si>
  <si>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</si>
  <si>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</si>
  <si>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</si>
  <si>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</si>
  <si>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</si>
  <si>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</si>
  <si>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</si>
  <si>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</si>
  <si>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</si>
  <si>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</si>
  <si>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</si>
  <si>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</si>
  <si>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</si>
  <si>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</si>
  <si>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</si>
  <si>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</si>
  <si>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</si>
  <si>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</si>
  <si>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</si>
  <si>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</si>
  <si>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</si>
  <si>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</si>
  <si>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</si>
  <si>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</si>
  <si>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</si>
  <si>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</si>
  <si>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</si>
  <si>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</si>
  <si>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</si>
  <si>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</si>
  <si>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</si>
  <si>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</si>
  <si>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</si>
  <si>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</si>
  <si>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</si>
  <si>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</si>
  <si>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</si>
  <si>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</si>
  <si>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</si>
  <si>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</si>
  <si>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</si>
  <si>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</si>
  <si>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</si>
  <si>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</si>
  <si>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</si>
  <si>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</si>
  <si>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</si>
  <si>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</si>
  <si>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</si>
  <si>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</si>
  <si>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</si>
  <si>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</si>
  <si>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</si>
  <si>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</si>
  <si>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</si>
  <si>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</si>
  <si>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</si>
  <si>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</si>
  <si>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</si>
  <si>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</si>
  <si>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</si>
  <si>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</si>
  <si>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</si>
  <si>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</si>
  <si>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</si>
  <si>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</si>
  <si>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</si>
  <si>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</si>
  <si>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</si>
  <si>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</si>
  <si>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</si>
  <si>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</si>
  <si>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</si>
  <si>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</si>
  <si>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</si>
  <si>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</si>
  <si>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</si>
  <si>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</si>
  <si>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</si>
  <si>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</si>
  <si>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</si>
  <si>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</si>
  <si>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</si>
  <si>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</si>
  <si>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</si>
  <si>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</si>
  <si>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</si>
  <si>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</si>
  <si>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</si>
  <si>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</si>
  <si>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</si>
  <si>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</si>
  <si>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</si>
  <si>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</si>
  <si>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</si>
  <si>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</si>
  <si>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</si>
  <si>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</si>
  <si>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</si>
  <si>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</si>
  <si>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</si>
  <si>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</si>
  <si>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</si>
  <si>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</si>
  <si>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</si>
  <si>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</si>
  <si>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</si>
  <si>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</si>
  <si>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</si>
  <si>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</si>
  <si>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</si>
  <si>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</si>
  <si>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</si>
  <si>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</si>
  <si>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</si>
  <si>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</si>
  <si>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</si>
  <si>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</si>
  <si>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</si>
  <si>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</si>
  <si>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</si>
  <si>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</si>
  <si>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</si>
  <si>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</si>
  <si>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</si>
  <si>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</si>
  <si>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</si>
  <si>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</si>
  <si>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</si>
  <si>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</si>
  <si>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</si>
  <si>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</si>
  <si>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</si>
  <si>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</si>
  <si>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</si>
  <si>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</si>
  <si>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</si>
  <si>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</si>
  <si>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</si>
  <si>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</si>
  <si>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</si>
  <si>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</si>
  <si>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</si>
  <si>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</si>
  <si>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</si>
  <si>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</si>
  <si>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</si>
  <si>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</si>
  <si>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</si>
  <si>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</si>
  <si>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</si>
  <si>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</si>
  <si>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</si>
  <si>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</si>
  <si>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</si>
  <si>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</si>
  <si>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</si>
  <si>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</si>
  <si>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</si>
  <si>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</si>
  <si>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</si>
  <si>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</si>
  <si>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</si>
  <si>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</si>
  <si>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</si>
  <si>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</si>
  <si>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</si>
  <si>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</si>
  <si>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</si>
  <si>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</si>
  <si>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</si>
  <si>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</si>
  <si>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</si>
  <si>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</si>
  <si>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</si>
  <si>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</si>
  <si>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</si>
  <si>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</si>
  <si>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</si>
  <si>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</si>
  <si>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</si>
  <si>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</si>
  <si>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</si>
  <si>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</si>
  <si>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</si>
  <si>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</si>
  <si>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</si>
  <si>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</si>
  <si>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</si>
  <si>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</si>
  <si>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</si>
  <si>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</si>
  <si>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</si>
  <si>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</si>
  <si>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</si>
  <si>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</si>
  <si>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</si>
  <si>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</si>
  <si>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</si>
  <si>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</si>
  <si>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</si>
  <si>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</si>
  <si>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</si>
  <si>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</si>
  <si>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</si>
  <si>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</si>
  <si>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</si>
  <si>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</si>
  <si>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</si>
  <si>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</si>
  <si>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</si>
  <si>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</si>
  <si>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</si>
  <si>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</si>
  <si>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</si>
  <si>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</si>
  <si>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</si>
  <si>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</si>
  <si>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</si>
  <si>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</si>
  <si>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</si>
  <si>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</si>
  <si>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</si>
  <si>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</si>
  <si>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</si>
  <si>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</si>
  <si>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</si>
  <si>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</si>
  <si>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</si>
  <si>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</si>
  <si>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</si>
  <si>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</si>
  <si>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</si>
  <si>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</si>
  <si>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</si>
  <si>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</si>
  <si>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</si>
  <si>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</si>
  <si>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</si>
  <si>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</si>
  <si>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</si>
  <si>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</si>
  <si>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</si>
  <si>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</si>
  <si>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</si>
  <si>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</si>
  <si>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</si>
  <si>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</si>
  <si>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</si>
  <si>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</si>
  <si>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</si>
  <si>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</si>
  <si>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</si>
  <si>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</si>
  <si>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</si>
  <si>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</si>
  <si>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</si>
  <si>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</si>
  <si>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</si>
  <si>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</si>
  <si>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</si>
  <si>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</si>
  <si>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</si>
  <si>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</si>
  <si>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</si>
  <si>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</si>
  <si>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</si>
  <si>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</si>
  <si>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</si>
  <si>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</si>
  <si>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</si>
  <si>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</si>
  <si>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</si>
  <si>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</si>
  <si>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</si>
  <si>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</si>
  <si>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</si>
  <si>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</si>
  <si>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</si>
  <si>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</si>
  <si>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</si>
  <si>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</si>
  <si>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</si>
  <si>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</si>
  <si>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</si>
  <si>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</si>
  <si>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</si>
  <si>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</si>
  <si>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</si>
  <si>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</si>
  <si>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</si>
  <si>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</si>
  <si>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</si>
  <si>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</si>
  <si>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</si>
  <si>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</si>
  <si>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</si>
  <si>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</si>
  <si>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</si>
  <si>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</si>
  <si>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</si>
  <si>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</si>
  <si>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</si>
  <si>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</si>
  <si>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</si>
  <si>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</si>
  <si>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</si>
  <si>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</si>
  <si>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</si>
  <si>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</si>
  <si>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</si>
  <si>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</si>
  <si>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</si>
  <si>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</si>
  <si>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</si>
  <si>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</si>
  <si>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</si>
  <si>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</si>
  <si>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</si>
  <si>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</si>
  <si>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</si>
  <si>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</si>
  <si>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</si>
  <si>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</si>
  <si>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</si>
  <si>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</si>
  <si>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</si>
  <si>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</si>
  <si>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</si>
  <si>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</si>
  <si>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</si>
  <si>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</si>
  <si>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</si>
  <si>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</si>
  <si>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</si>
  <si>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</si>
  <si>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</si>
  <si>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</si>
  <si>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</si>
  <si>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</si>
  <si>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</si>
  <si>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</si>
  <si>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</si>
  <si>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</si>
  <si>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</si>
  <si>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</si>
  <si>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</si>
  <si>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</si>
  <si>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</si>
  <si>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</si>
  <si>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</si>
  <si>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</si>
  <si>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</si>
  <si>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</si>
  <si>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</si>
  <si>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</si>
  <si>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</si>
  <si>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</si>
  <si>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</si>
  <si>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</si>
  <si>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</si>
  <si>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</si>
  <si>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</si>
  <si>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</si>
  <si>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</si>
  <si>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</si>
  <si>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</si>
  <si>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</si>
  <si>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</si>
  <si>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</si>
  <si>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</si>
  <si>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</si>
  <si>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</si>
  <si>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</si>
  <si>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</si>
  <si>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</si>
  <si>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</si>
  <si>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</si>
  <si>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</si>
  <si>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</si>
  <si>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</si>
  <si>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</si>
  <si>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</si>
  <si>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</si>
  <si>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</si>
  <si>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</si>
  <si>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</si>
  <si>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</si>
  <si>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</si>
  <si>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</si>
  <si>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</si>
  <si>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</si>
  <si>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</si>
  <si>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</si>
  <si>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</si>
  <si>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</si>
  <si>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</si>
  <si>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</si>
  <si>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</si>
  <si>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</si>
  <si>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</si>
  <si>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</si>
  <si>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</si>
  <si>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</si>
  <si>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</si>
  <si>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</si>
  <si>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</si>
  <si>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</si>
  <si>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</si>
  <si>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</si>
  <si>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</si>
  <si>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</si>
  <si>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</si>
  <si>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</si>
  <si>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</si>
  <si>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</si>
  <si>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</si>
  <si>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</si>
  <si>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</si>
  <si>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</si>
  <si>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</si>
  <si>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</si>
  <si>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</si>
  <si>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</si>
  <si>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</si>
  <si>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</si>
  <si>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</si>
  <si>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</si>
  <si>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</si>
  <si>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</si>
  <si>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</si>
  <si>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</si>
  <si>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</si>
  <si>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</si>
  <si>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</si>
  <si>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</si>
  <si>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</si>
  <si>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</si>
  <si>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</si>
  <si>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</si>
  <si>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</si>
  <si>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</si>
  <si>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</si>
  <si>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</si>
  <si>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</si>
  <si>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</si>
  <si>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</si>
  <si>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</si>
  <si>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</si>
  <si>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</si>
  <si>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</si>
  <si>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</si>
  <si>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</si>
  <si>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</si>
  <si>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</si>
  <si>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</si>
  <si>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</si>
  <si>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</si>
  <si>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</si>
  <si>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</si>
  <si>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</si>
  <si>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</si>
  <si>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</si>
  <si>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</si>
  <si>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</si>
  <si>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</si>
  <si>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</si>
  <si>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</si>
  <si>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</si>
  <si>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</si>
  <si>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</si>
  <si>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</si>
  <si>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</si>
  <si>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</si>
  <si>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</si>
  <si>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</si>
  <si>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</si>
  <si>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</si>
  <si>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</si>
  <si>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</si>
  <si>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</si>
  <si>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</si>
  <si>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</si>
  <si>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</si>
  <si>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</si>
  <si>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</si>
  <si>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</si>
  <si>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</si>
  <si>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</si>
  <si>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</si>
  <si>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</si>
  <si>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</si>
  <si>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</si>
  <si>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</si>
  <si>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</si>
  <si>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</si>
  <si>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</si>
  <si>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</si>
  <si>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</si>
  <si>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</si>
  <si>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</si>
  <si>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</si>
  <si>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</si>
  <si>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</si>
  <si>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</si>
  <si>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</si>
  <si>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</si>
  <si>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</si>
  <si>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</si>
  <si>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</si>
  <si>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</si>
  <si>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</si>
  <si>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</si>
  <si>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</si>
  <si>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</si>
  <si>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</si>
  <si>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</si>
  <si>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</si>
  <si>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</si>
  <si>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</si>
  <si>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</si>
  <si>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</si>
  <si>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</si>
  <si>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</si>
  <si>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</si>
  <si>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</si>
  <si>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</si>
  <si>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</si>
  <si>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</si>
  <si>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</si>
  <si>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</si>
  <si>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</si>
  <si>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</si>
  <si>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</si>
  <si>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</si>
  <si>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</si>
  <si>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</si>
  <si>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</si>
  <si>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</si>
  <si>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</si>
  <si>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</si>
  <si>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</si>
  <si>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</si>
  <si>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</si>
  <si>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</si>
  <si>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</si>
  <si>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</si>
  <si>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</si>
  <si>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</si>
  <si>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</si>
  <si>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</si>
  <si>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</si>
  <si>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</si>
  <si>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</si>
  <si>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</si>
  <si>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</si>
  <si>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</si>
  <si>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</si>
  <si>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</si>
  <si>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</si>
  <si>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</si>
  <si>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</si>
  <si>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</si>
  <si>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</si>
  <si>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</si>
  <si>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</si>
  <si>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</si>
  <si>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</si>
  <si>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</si>
  <si>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</si>
  <si>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</si>
  <si>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</si>
  <si>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</si>
  <si>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</si>
  <si>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</si>
  <si>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</si>
  <si>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</si>
  <si>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</si>
  <si>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</si>
  <si>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</si>
  <si>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</si>
  <si>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</si>
  <si>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</si>
  <si>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</si>
  <si>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</si>
  <si>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</si>
  <si>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</si>
  <si>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</si>
  <si>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</si>
  <si>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</si>
  <si>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</si>
  <si>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</si>
  <si>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</si>
  <si>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</si>
  <si>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</si>
  <si>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</si>
  <si>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</si>
  <si>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</si>
  <si>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</si>
  <si>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</si>
  <si>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</si>
  <si>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</si>
  <si>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</si>
  <si>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</si>
  <si>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</si>
  <si>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</si>
  <si>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</si>
  <si>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</si>
  <si>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</si>
  <si>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</si>
  <si>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</si>
  <si>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</si>
  <si>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</si>
  <si>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</si>
  <si>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</si>
  <si>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</si>
  <si>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</si>
  <si>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</si>
  <si>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</si>
  <si>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</si>
  <si>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</si>
  <si>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</si>
  <si>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</si>
  <si>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</si>
  <si>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</si>
  <si>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</si>
  <si>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</si>
  <si>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</si>
  <si>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</si>
  <si>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</si>
  <si>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</si>
  <si>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</si>
  <si>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</si>
  <si>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</si>
  <si>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</si>
  <si>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</si>
  <si>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</si>
  <si>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</si>
  <si>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</si>
  <si>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</si>
  <si>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</si>
  <si>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</si>
  <si>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</si>
  <si>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</si>
  <si>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</si>
  <si>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</si>
  <si>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</si>
  <si>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</si>
  <si>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</si>
  <si>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</si>
  <si>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</si>
  <si>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</si>
  <si>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</si>
  <si>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</si>
  <si>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</si>
  <si>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</si>
  <si>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</si>
  <si>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</si>
  <si>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</si>
  <si>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</si>
  <si>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</si>
  <si>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</si>
  <si>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</si>
  <si>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</si>
  <si>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</si>
  <si>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</si>
  <si>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</si>
  <si>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</si>
  <si>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</si>
  <si>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</si>
  <si>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</si>
  <si>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</si>
  <si>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</si>
  <si>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</si>
  <si>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</si>
  <si>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</si>
  <si>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</si>
  <si>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</si>
  <si>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</si>
  <si>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</si>
  <si>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</si>
  <si>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</si>
  <si>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</si>
  <si>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</si>
  <si>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</si>
  <si>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</si>
  <si>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</si>
  <si>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</si>
  <si>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</si>
  <si>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</si>
  <si>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</si>
  <si>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</si>
  <si>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</si>
  <si>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</si>
  <si>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</si>
  <si>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</si>
  <si>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</si>
  <si>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</si>
  <si>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</si>
  <si>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</si>
  <si>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</si>
  <si>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</si>
  <si>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</si>
  <si>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</si>
  <si>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</si>
  <si>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</si>
  <si>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</si>
  <si>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</si>
  <si>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</si>
  <si>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</si>
  <si>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</si>
  <si>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</si>
  <si>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</si>
  <si>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</si>
  <si>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</si>
  <si>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</si>
  <si>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</si>
  <si>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</si>
  <si>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</si>
  <si>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</si>
  <si>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</si>
  <si>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</si>
  <si>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</si>
  <si>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</si>
  <si>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</si>
  <si>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</si>
  <si>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</si>
  <si>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</si>
  <si>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</si>
  <si>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</si>
  <si>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</si>
  <si>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</si>
  <si>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</si>
  <si>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</si>
  <si>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</si>
  <si>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</si>
  <si>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</si>
  <si>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</si>
  <si>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</si>
  <si>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</si>
  <si>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</si>
  <si>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</si>
  <si>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</si>
  <si>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</si>
  <si>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</si>
  <si>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</si>
  <si>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</si>
  <si>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</si>
  <si>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</si>
  <si>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</si>
  <si>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</si>
  <si>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</si>
  <si>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</si>
  <si>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</si>
  <si>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</si>
  <si>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</si>
  <si>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</si>
  <si>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</si>
  <si>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</si>
  <si>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</si>
  <si>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</si>
  <si>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</si>
  <si>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</si>
  <si>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</si>
  <si>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</si>
  <si>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</si>
  <si>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</si>
  <si>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</si>
  <si>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</si>
  <si>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</si>
  <si>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</si>
  <si>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</si>
  <si>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</si>
  <si>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</si>
  <si>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</si>
  <si>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</si>
  <si>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</si>
  <si>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</si>
  <si>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</si>
  <si>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</si>
  <si>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</si>
  <si>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</si>
  <si>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</si>
  <si>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</si>
  <si>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</si>
  <si>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</si>
  <si>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</si>
  <si>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</si>
  <si>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</si>
  <si>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</si>
  <si>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</si>
  <si>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</si>
  <si>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</si>
  <si>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</si>
  <si>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</si>
  <si>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</si>
  <si>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</si>
  <si>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</si>
  <si>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</si>
  <si>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</si>
  <si>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</si>
  <si>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</si>
  <si>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</si>
  <si>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</si>
  <si>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</si>
  <si>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</si>
  <si>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</si>
  <si>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</si>
  <si>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</si>
  <si>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</si>
  <si>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</si>
  <si>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</si>
  <si>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</si>
  <si>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</si>
  <si>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</si>
  <si>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</si>
  <si>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</si>
  <si>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</si>
  <si>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</si>
  <si>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</si>
  <si>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</si>
  <si>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</si>
  <si>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</si>
  <si>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</si>
  <si>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</si>
  <si>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</si>
  <si>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</si>
  <si>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</si>
  <si>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</si>
  <si>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</si>
  <si>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</si>
  <si>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</si>
  <si>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</si>
  <si>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</si>
  <si>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</si>
  <si>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</si>
  <si>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</si>
  <si>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</si>
  <si>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</si>
  <si>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</si>
  <si>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</si>
  <si>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</si>
  <si>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</si>
  <si>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</si>
  <si>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</si>
  <si>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</si>
  <si>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</si>
  <si>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</si>
  <si>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</si>
  <si>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</si>
  <si>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</si>
  <si>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</si>
  <si>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</si>
  <si>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</si>
  <si>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</si>
  <si>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</si>
  <si>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</si>
  <si>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</si>
  <si>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</si>
  <si>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</si>
  <si>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</si>
  <si>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</si>
  <si>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</si>
  <si>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</si>
  <si>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</si>
  <si>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</si>
  <si>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</si>
  <si>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</si>
  <si>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</si>
  <si>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</si>
  <si>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</si>
  <si>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</si>
  <si>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</si>
  <si>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</si>
  <si>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</si>
  <si>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</si>
  <si>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</si>
  <si>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</si>
  <si>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</si>
  <si>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</si>
  <si>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</si>
  <si>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</si>
  <si>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</si>
  <si>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</si>
  <si>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</si>
  <si>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</si>
  <si>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</si>
  <si>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</si>
  <si>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</si>
  <si>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</si>
  <si>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</si>
  <si>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</si>
  <si>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</si>
  <si>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</si>
  <si>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</si>
  <si>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</si>
  <si>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</si>
  <si>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</si>
  <si>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</si>
  <si>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</si>
  <si>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</si>
  <si>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</si>
  <si>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</si>
  <si>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</si>
  <si>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</si>
  <si>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</si>
  <si>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</si>
  <si>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</si>
  <si>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</si>
  <si>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</si>
  <si>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</si>
  <si>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</si>
  <si>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</si>
  <si>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</si>
  <si>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</si>
  <si>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</si>
  <si>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</si>
  <si>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</si>
  <si>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</si>
  <si>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</si>
  <si>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</si>
  <si>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</si>
  <si>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</si>
  <si>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</si>
  <si>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</si>
  <si>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</si>
  <si>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</si>
  <si>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</si>
  <si>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</si>
  <si>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</si>
  <si>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</si>
  <si>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</si>
  <si>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</si>
  <si>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</si>
  <si>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</si>
  <si>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</si>
  <si>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</si>
  <si>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</si>
  <si>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</si>
  <si>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</si>
  <si>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</si>
  <si>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</si>
  <si>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</si>
  <si>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</si>
  <si>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</si>
  <si>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</si>
  <si>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</si>
  <si>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</si>
  <si>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</si>
  <si>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</si>
  <si>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</si>
  <si>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</si>
  <si>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</si>
  <si>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</si>
  <si>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</si>
  <si>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</si>
  <si>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</si>
  <si>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</si>
  <si>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</si>
  <si>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</si>
  <si>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</si>
  <si>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</si>
  <si>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</si>
  <si>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</si>
  <si>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</si>
  <si>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</si>
  <si>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</si>
  <si>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</si>
  <si>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</si>
  <si>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</si>
  <si>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</si>
  <si>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</si>
  <si>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</si>
  <si>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</si>
  <si>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</si>
  <si>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</si>
  <si>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</si>
  <si>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</si>
  <si>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</si>
  <si>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</si>
  <si>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</si>
  <si>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</si>
  <si>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</si>
  <si>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</si>
  <si>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</si>
  <si>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</si>
  <si>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</si>
  <si>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</si>
  <si>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</si>
  <si>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</si>
  <si>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</si>
  <si>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</si>
  <si>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</si>
  <si>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</si>
  <si>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</si>
  <si>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</si>
  <si>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</si>
  <si>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</si>
  <si>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</si>
  <si>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</si>
  <si>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</si>
  <si>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</si>
  <si>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</si>
  <si>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</si>
  <si>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</si>
  <si>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</si>
  <si>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</si>
  <si>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</si>
  <si>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</si>
  <si>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</si>
  <si>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</si>
  <si>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</si>
  <si>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</si>
  <si>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</si>
  <si>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</si>
  <si>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</si>
  <si>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</si>
  <si>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</si>
  <si>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</si>
  <si>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</si>
  <si>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</si>
  <si>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</si>
  <si>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</si>
  <si>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</si>
  <si>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</si>
  <si>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</si>
  <si>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</si>
  <si>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</si>
  <si>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</si>
  <si>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</si>
  <si>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</si>
  <si>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</si>
  <si>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</si>
  <si>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</si>
  <si>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</si>
  <si>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</si>
  <si>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</si>
  <si>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</si>
  <si>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</si>
  <si>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</si>
  <si>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</si>
  <si>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</si>
  <si>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</si>
  <si>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</si>
  <si>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</si>
  <si>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</si>
  <si>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</si>
  <si>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</si>
  <si>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</si>
  <si>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</si>
  <si>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</si>
  <si>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</si>
  <si>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</si>
  <si>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</si>
  <si>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</si>
  <si>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</si>
  <si>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</si>
  <si>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</si>
  <si>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</si>
  <si>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</si>
  <si>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</si>
  <si>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</si>
  <si>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</si>
  <si>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</si>
  <si>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</si>
  <si>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</si>
  <si>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</si>
  <si>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</si>
  <si>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</si>
  <si>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</si>
  <si>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</si>
  <si>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</si>
  <si>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</si>
  <si>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</si>
  <si>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</si>
  <si>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</si>
  <si>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</si>
  <si>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</si>
  <si>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</si>
  <si>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</si>
  <si>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</si>
  <si>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</si>
  <si>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</si>
  <si>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</si>
  <si>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</si>
  <si>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</si>
  <si>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</si>
  <si>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</si>
  <si>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</si>
  <si>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</si>
  <si>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</si>
  <si>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</si>
  <si>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</si>
  <si>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</si>
  <si>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</si>
  <si>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</si>
  <si>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</si>
  <si>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</si>
  <si>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</si>
  <si>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</si>
  <si>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</si>
  <si>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</si>
  <si>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</si>
  <si>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</si>
  <si>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</si>
  <si>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</si>
  <si>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</si>
  <si>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</si>
  <si>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</si>
  <si>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</si>
  <si>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</si>
  <si>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</si>
  <si>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</si>
  <si>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</si>
  <si>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</si>
  <si>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</si>
  <si>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</si>
  <si>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</si>
  <si>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</si>
  <si>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</si>
  <si>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</si>
  <si>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</si>
  <si>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</si>
  <si>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</si>
  <si>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</si>
  <si>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</si>
  <si>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</si>
  <si>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</si>
  <si>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</si>
  <si>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</si>
  <si>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</si>
  <si>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</si>
  <si>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</si>
  <si>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</si>
  <si>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</si>
  <si>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</si>
  <si>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</si>
  <si>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</si>
  <si>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</si>
  <si>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</si>
  <si>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</si>
  <si>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</si>
  <si>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</si>
  <si>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</si>
  <si>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</si>
  <si>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</si>
  <si>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</si>
  <si>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</si>
  <si>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</si>
  <si>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</si>
  <si>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</si>
  <si>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</si>
  <si>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</si>
  <si>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</si>
  <si>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</si>
  <si>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</si>
  <si>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</si>
  <si>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</si>
  <si>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</si>
  <si>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</si>
  <si>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</si>
  <si>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</si>
  <si>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</si>
  <si>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</si>
  <si>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</si>
  <si>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</si>
  <si>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</si>
  <si>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</si>
  <si>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</si>
  <si>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</si>
  <si>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</si>
  <si>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</si>
  <si>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</si>
  <si>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</si>
  <si>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</si>
  <si>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</si>
  <si>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</si>
  <si>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</si>
  <si>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</si>
  <si>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</si>
  <si>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</si>
  <si>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</si>
  <si>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</si>
  <si>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</si>
  <si>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</si>
  <si>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</si>
  <si>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</si>
  <si>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</si>
  <si>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</si>
  <si>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</si>
  <si>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</si>
  <si>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</si>
  <si>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</si>
  <si>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</si>
  <si>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</si>
  <si>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</si>
  <si>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</si>
  <si>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</si>
  <si>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</si>
  <si>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</si>
  <si>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</si>
  <si>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</si>
  <si>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</si>
  <si>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</si>
  <si>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</si>
  <si>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</si>
  <si>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</si>
  <si>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</si>
  <si>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</si>
  <si>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</si>
  <si>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</si>
  <si>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</si>
  <si>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</si>
  <si>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</si>
  <si>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</si>
  <si>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</si>
  <si>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</si>
  <si>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</si>
  <si>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</si>
  <si>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</si>
  <si>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</si>
  <si>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</si>
  <si>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</si>
  <si>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</si>
  <si>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</si>
  <si>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</si>
  <si>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</si>
  <si>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</si>
  <si>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</si>
  <si>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</si>
  <si>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</si>
  <si>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</si>
  <si>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</si>
  <si>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</si>
  <si>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</si>
  <si>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</si>
  <si>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</si>
  <si>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</si>
  <si>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</si>
  <si>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</si>
  <si>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</si>
  <si>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</si>
  <si>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</si>
  <si>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</si>
  <si>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</si>
  <si>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</si>
  <si>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</si>
  <si>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</si>
  <si>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</si>
  <si>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</si>
  <si>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</si>
  <si>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</si>
  <si>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</si>
  <si>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</si>
  <si>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</si>
  <si>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</si>
  <si>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</si>
  <si>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</si>
  <si>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</si>
  <si>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</si>
  <si>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</si>
  <si>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</si>
  <si>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</si>
  <si>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</si>
  <si>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</si>
  <si>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</si>
  <si>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</si>
  <si>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</si>
  <si>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</si>
  <si>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</si>
  <si>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</si>
  <si>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</si>
  <si>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</si>
  <si>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</si>
  <si>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</si>
  <si>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</si>
  <si>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</si>
  <si>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</si>
  <si>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</si>
  <si>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</si>
  <si>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</si>
  <si>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</si>
  <si>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</si>
  <si>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</si>
  <si>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</si>
  <si>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</si>
  <si>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</si>
  <si>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</si>
  <si>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</si>
  <si>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</si>
  <si>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</si>
  <si>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</si>
  <si>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</si>
  <si>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</si>
  <si>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</si>
  <si>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</si>
  <si>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</si>
  <si>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</si>
  <si>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</si>
  <si>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</si>
  <si>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</si>
  <si>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</si>
  <si>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</si>
  <si>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</si>
  <si>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</si>
  <si>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</si>
  <si>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</si>
  <si>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</si>
  <si>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</si>
  <si>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</si>
  <si>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</si>
  <si>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</si>
  <si>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</si>
  <si>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</si>
  <si>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</si>
  <si>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</si>
  <si>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</si>
  <si>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</si>
  <si>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</si>
  <si>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</si>
  <si>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</si>
  <si>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</si>
  <si>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</si>
  <si>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</si>
  <si>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</si>
  <si>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</si>
  <si>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</si>
  <si>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</si>
  <si>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</si>
  <si>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</si>
  <si>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</si>
  <si>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</si>
  <si>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</si>
  <si>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</si>
  <si>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</si>
  <si>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</si>
  <si>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</si>
  <si>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</si>
  <si>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</si>
  <si>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</si>
  <si>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</si>
  <si>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</si>
  <si>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</si>
  <si>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</si>
  <si>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</si>
  <si>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</si>
  <si>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</si>
  <si>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</si>
  <si>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</si>
  <si>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</si>
  <si>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</si>
  <si>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</si>
  <si>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</si>
  <si>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</si>
  <si>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</si>
  <si>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</si>
  <si>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</si>
  <si>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</si>
  <si>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</si>
  <si>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</si>
  <si>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</si>
  <si>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</si>
  <si>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</si>
  <si>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</si>
  <si>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</si>
  <si>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</si>
  <si>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</si>
  <si>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</si>
  <si>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</si>
  <si>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</si>
  <si>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</si>
  <si>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</si>
  <si>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</si>
  <si>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</si>
  <si>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</si>
  <si>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</si>
  <si>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</si>
  <si>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</si>
  <si>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</si>
  <si>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</si>
  <si>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</si>
  <si>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</si>
  <si>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</si>
  <si>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</si>
  <si>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</si>
  <si>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</si>
  <si>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</si>
  <si>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</si>
  <si>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</si>
  <si>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</si>
  <si>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</si>
  <si>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</si>
  <si>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</si>
  <si>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</si>
  <si>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</si>
  <si>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</si>
  <si>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</si>
  <si>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</si>
  <si>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</si>
  <si>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</si>
  <si>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</si>
  <si>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</si>
  <si>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</si>
  <si>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</si>
  <si>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</si>
  <si>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</si>
  <si>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</si>
  <si>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</si>
  <si>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</si>
  <si>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</si>
  <si>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</si>
  <si>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</si>
  <si>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</si>
  <si>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</si>
  <si>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</si>
  <si>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</si>
  <si>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</si>
  <si>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</si>
  <si>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</si>
  <si>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</si>
  <si>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</si>
  <si>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</si>
  <si>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</si>
  <si>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</si>
  <si>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</si>
  <si>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</si>
  <si>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</si>
  <si>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</si>
  <si>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</si>
  <si>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</si>
  <si>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</si>
  <si>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</si>
  <si>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</si>
  <si>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</si>
  <si>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</si>
  <si>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</si>
  <si>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</si>
  <si>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</si>
  <si>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</si>
  <si>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</si>
  <si>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</si>
  <si>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</si>
  <si>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</si>
  <si>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</si>
  <si>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</si>
  <si>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</si>
  <si>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</si>
  <si>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</si>
  <si>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</si>
  <si>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</si>
  <si>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</si>
  <si>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</si>
  <si>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</si>
  <si>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</si>
  <si>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</si>
  <si>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</si>
  <si>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</si>
  <si>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</si>
  <si>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</si>
  <si>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</si>
  <si>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</si>
  <si>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</si>
  <si>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</si>
  <si>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</si>
  <si>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</si>
  <si>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</si>
  <si>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</si>
  <si>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</si>
  <si>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</si>
  <si>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</si>
  <si>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</si>
  <si>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</si>
  <si>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</si>
  <si>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</si>
  <si>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</si>
  <si>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</si>
  <si>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</si>
  <si>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</si>
  <si>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</si>
  <si>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</si>
  <si>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</si>
  <si>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</si>
  <si>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</si>
  <si>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</si>
  <si>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</si>
  <si>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</si>
  <si>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</si>
  <si>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</si>
  <si>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</si>
  <si>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</si>
  <si>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</si>
  <si>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</si>
  <si>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</si>
  <si>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</si>
  <si>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</si>
  <si>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</si>
  <si>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</si>
  <si>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</si>
  <si>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</si>
  <si>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</si>
  <si>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</si>
  <si>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</si>
  <si>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</si>
  <si>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</si>
  <si>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</si>
  <si>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</si>
  <si>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</si>
  <si>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</si>
  <si>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</si>
  <si>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</si>
  <si>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</si>
  <si>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</si>
  <si>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</si>
  <si>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</si>
  <si>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</si>
  <si>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</si>
  <si>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</si>
  <si>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</si>
  <si>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</si>
  <si>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</si>
  <si>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</si>
  <si>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</si>
  <si>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</si>
  <si>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</si>
  <si>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</si>
  <si>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</si>
  <si>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</si>
  <si>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</si>
  <si>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</si>
  <si>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</si>
  <si>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</si>
  <si>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</si>
  <si>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</si>
  <si>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</si>
  <si>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</si>
  <si>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</si>
  <si>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</si>
  <si>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</si>
  <si>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</si>
  <si>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</si>
  <si>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</si>
  <si>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</si>
  <si>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</si>
  <si>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</si>
  <si>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</si>
  <si>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</si>
  <si>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</si>
  <si>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</si>
  <si>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</si>
  <si>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</si>
  <si>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</si>
  <si>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</si>
  <si>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</si>
  <si>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</si>
  <si>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</si>
  <si>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</si>
  <si>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</si>
  <si>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</si>
  <si>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</si>
  <si>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</si>
  <si>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</si>
  <si>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</si>
  <si>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</si>
  <si>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</si>
  <si>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</si>
  <si>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</si>
  <si>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</si>
  <si>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</si>
  <si>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</si>
  <si>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</si>
  <si>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</si>
  <si>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</si>
  <si>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</si>
  <si>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</si>
  <si>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</si>
  <si>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</si>
  <si>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</si>
  <si>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</si>
  <si>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</si>
  <si>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</si>
  <si>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</si>
  <si>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</si>
  <si>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</si>
  <si>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</si>
  <si>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</si>
  <si>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</si>
  <si>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</si>
  <si>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</si>
  <si>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</si>
  <si>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</si>
  <si>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</si>
  <si>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</si>
  <si>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</si>
  <si>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</si>
  <si>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</si>
  <si>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</si>
  <si>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</si>
  <si>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</si>
  <si>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</si>
  <si>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</si>
  <si>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</si>
  <si>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</si>
  <si>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</si>
  <si>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</si>
  <si>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</si>
  <si>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</si>
  <si>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</si>
  <si>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</si>
  <si>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</si>
  <si>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</si>
  <si>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</si>
  <si>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</si>
  <si>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</si>
  <si>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</si>
  <si>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</si>
  <si>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</si>
  <si>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</si>
  <si>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</si>
  <si>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</si>
  <si>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</si>
  <si>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</si>
  <si>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</si>
  <si>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</si>
  <si>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</si>
  <si>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</si>
  <si>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</si>
  <si>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</si>
  <si>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</si>
  <si>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</si>
  <si>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</si>
  <si>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</si>
  <si>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</si>
  <si>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</si>
  <si>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</si>
  <si>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</si>
  <si>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</si>
  <si>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</si>
  <si>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</si>
  <si>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</si>
  <si>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</si>
  <si>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</si>
  <si>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</si>
  <si>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</si>
  <si>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</si>
  <si>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</si>
  <si>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</si>
  <si>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</si>
  <si>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</si>
  <si>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</si>
  <si>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</si>
  <si>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</si>
  <si>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</si>
  <si>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</si>
  <si>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</si>
  <si>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</si>
  <si>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</si>
  <si>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</si>
  <si>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</si>
  <si>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</si>
  <si>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</si>
  <si>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</si>
  <si>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</si>
  <si>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</si>
  <si>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</si>
  <si>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</si>
  <si>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</si>
  <si>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</si>
  <si>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</si>
  <si>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</si>
  <si>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</si>
  <si>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</si>
  <si>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</si>
  <si>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</si>
  <si>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</si>
  <si>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</si>
  <si>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</si>
  <si>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</si>
  <si>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</si>
  <si>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</si>
  <si>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</si>
  <si>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</si>
  <si>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</si>
  <si>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</si>
  <si>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</si>
  <si>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</si>
  <si>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</si>
  <si>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</si>
  <si>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</si>
  <si>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</si>
  <si>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</si>
  <si>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</si>
  <si>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</si>
  <si>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</si>
  <si>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</si>
  <si>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</si>
  <si>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</si>
  <si>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</si>
  <si>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</si>
  <si>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</si>
  <si>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</si>
  <si>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</si>
  <si>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</si>
  <si>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</si>
  <si>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</si>
  <si>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</si>
  <si>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</si>
  <si>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</si>
  <si>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</si>
  <si>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</si>
  <si>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</si>
  <si>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</si>
  <si>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</si>
  <si>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</si>
  <si>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</si>
  <si>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</si>
  <si>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</si>
  <si>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</si>
  <si>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</si>
  <si>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</si>
  <si>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</si>
  <si>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</si>
  <si>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</si>
  <si>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</si>
  <si>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</si>
  <si>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</si>
  <si>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</si>
  <si>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</si>
  <si>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</si>
  <si>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</si>
  <si>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</si>
  <si>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</si>
  <si>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</si>
  <si>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</si>
  <si>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</si>
  <si>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</si>
  <si>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</si>
  <si>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</si>
  <si>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</si>
  <si>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</si>
  <si>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</si>
  <si>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</si>
  <si>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</si>
  <si>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</si>
  <si>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</si>
  <si>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</si>
  <si>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</si>
  <si>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</si>
  <si>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</si>
  <si>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</si>
  <si>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</si>
  <si>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</si>
  <si>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</si>
  <si>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</si>
  <si>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</si>
  <si>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</si>
  <si>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</si>
  <si>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</si>
  <si>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</si>
  <si>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</si>
  <si>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</si>
  <si>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</si>
  <si>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</si>
  <si>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</si>
  <si>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</si>
  <si>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</si>
  <si>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</si>
  <si>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</si>
  <si>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</si>
  <si>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</si>
  <si>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</si>
  <si>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</si>
  <si>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</si>
  <si>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</si>
  <si>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</si>
  <si>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</si>
  <si>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</si>
  <si>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</si>
  <si>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</si>
  <si>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</si>
  <si>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</si>
  <si>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</si>
  <si>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</si>
  <si>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</si>
  <si>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</si>
  <si>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</si>
  <si>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</si>
  <si>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</si>
  <si>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</si>
  <si>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</si>
  <si>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</si>
  <si>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</si>
  <si>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</si>
  <si>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</si>
  <si>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</si>
  <si>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</si>
  <si>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</si>
  <si>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</si>
  <si>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</si>
  <si>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</si>
  <si>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</si>
  <si>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</si>
  <si>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</si>
  <si>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</si>
  <si>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</si>
  <si>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</si>
  <si>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</si>
  <si>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</si>
  <si>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</si>
  <si>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</si>
  <si>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</si>
  <si>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</si>
  <si>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</si>
  <si>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</si>
  <si>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</si>
  <si>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</si>
  <si>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</si>
  <si>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</si>
  <si>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</si>
  <si>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</si>
  <si>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</si>
  <si>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</si>
  <si>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</si>
  <si>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</si>
  <si>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</si>
  <si>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</si>
  <si>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</si>
  <si>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</si>
  <si>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</si>
  <si>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</si>
  <si>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</si>
  <si>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</si>
  <si>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</si>
  <si>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</si>
  <si>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</si>
  <si>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</si>
  <si>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</si>
  <si>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</si>
  <si>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</si>
  <si>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</si>
  <si>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</si>
  <si>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</si>
  <si>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</si>
  <si>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</si>
  <si>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</si>
  <si>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</si>
  <si>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</si>
  <si>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</si>
  <si>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</si>
  <si>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</si>
  <si>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</si>
  <si>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</si>
  <si>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</si>
  <si>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</si>
  <si>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</si>
  <si>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</si>
  <si>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</si>
  <si>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</si>
  <si>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</si>
  <si>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</si>
  <si>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</si>
  <si>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</si>
  <si>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</si>
  <si>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</si>
  <si>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</si>
  <si>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</si>
  <si>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</si>
  <si>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</si>
  <si>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</si>
  <si>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</si>
  <si>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</si>
  <si>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</si>
  <si>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</si>
  <si>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</si>
  <si>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</si>
  <si>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</si>
  <si>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</si>
  <si>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</si>
  <si>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</si>
  <si>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</si>
  <si>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</si>
  <si>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</si>
  <si>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</si>
  <si>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</si>
  <si>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</si>
  <si>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</si>
  <si>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</si>
  <si>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</si>
  <si>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</si>
  <si>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</si>
  <si>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</si>
  <si>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</si>
  <si>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</si>
  <si>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</si>
  <si>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</si>
  <si>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</si>
  <si>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</si>
  <si>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</si>
  <si>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</si>
  <si>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</si>
  <si>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</si>
  <si>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</si>
  <si>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</si>
  <si>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</si>
  <si>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</si>
  <si>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</si>
  <si>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</si>
  <si>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</si>
  <si>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</si>
  <si>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</si>
  <si>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</si>
  <si>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</si>
  <si>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</si>
  <si>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</si>
  <si>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</si>
  <si>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</si>
  <si>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</si>
  <si>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</si>
  <si>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</si>
  <si>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</si>
  <si>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</si>
  <si>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</si>
  <si>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</si>
  <si>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</si>
  <si>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</si>
  <si>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</si>
  <si>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</si>
  <si>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</si>
  <si>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</si>
  <si>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</si>
  <si>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</si>
  <si>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</si>
  <si>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</si>
  <si>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</si>
  <si>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</si>
  <si>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</si>
  <si>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</si>
  <si>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</si>
  <si>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</si>
  <si>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</si>
  <si>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</si>
  <si>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</si>
  <si>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</si>
  <si>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</si>
  <si>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</si>
  <si>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</si>
  <si>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</si>
  <si>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</si>
  <si>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</si>
  <si>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</si>
  <si>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</si>
  <si>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</si>
  <si>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</si>
  <si>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</si>
  <si>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</si>
  <si>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</si>
  <si>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</si>
  <si>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</si>
  <si>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</si>
  <si>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</si>
  <si>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</si>
  <si>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</si>
  <si>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</si>
  <si>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</si>
  <si>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</si>
  <si>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</si>
  <si>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</si>
  <si>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</si>
  <si>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</si>
  <si>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</si>
  <si>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</si>
  <si>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</si>
  <si>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</si>
  <si>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</si>
  <si>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</si>
  <si>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</si>
  <si>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</si>
  <si>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</si>
  <si>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</si>
  <si>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</si>
  <si>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</si>
  <si>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</si>
  <si>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</si>
  <si>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</si>
  <si>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</si>
  <si>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</si>
  <si>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</si>
  <si>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</si>
  <si>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</si>
  <si>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</si>
  <si>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</si>
  <si>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</si>
  <si>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</si>
  <si>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</si>
  <si>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</si>
  <si>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</si>
  <si>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</si>
  <si>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</si>
  <si>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</si>
  <si>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</si>
  <si>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</si>
  <si>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</si>
  <si>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</si>
  <si>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</si>
  <si>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</si>
  <si>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</si>
  <si>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</si>
  <si>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</si>
  <si>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</si>
  <si>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</si>
  <si>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</si>
  <si>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</si>
  <si>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</si>
  <si>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</si>
  <si>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</si>
  <si>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</si>
  <si>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</si>
  <si>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</si>
  <si>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</si>
  <si>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</si>
  <si>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</si>
  <si>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</si>
  <si>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</si>
  <si>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</si>
  <si>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</si>
  <si>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</si>
  <si>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</si>
  <si>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</si>
  <si>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</si>
  <si>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</si>
  <si>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</si>
  <si>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</si>
  <si>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</si>
  <si>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</si>
  <si>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</si>
  <si>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</si>
  <si>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</si>
  <si>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</si>
  <si>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</si>
  <si>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</si>
  <si>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</si>
  <si>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</si>
  <si>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</si>
  <si>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</si>
  <si>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</si>
  <si>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</si>
  <si>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</si>
  <si>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</si>
  <si>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</si>
  <si>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</si>
  <si>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</si>
  <si>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</si>
  <si>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</si>
  <si>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</si>
  <si>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</si>
  <si>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</si>
  <si>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</si>
  <si>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</si>
  <si>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</si>
  <si>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</si>
  <si>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</si>
  <si>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</si>
  <si>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</si>
  <si>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</si>
  <si>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</si>
  <si>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</si>
  <si>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</si>
  <si>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</si>
  <si>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</si>
  <si>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</si>
  <si>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</si>
  <si>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</si>
  <si>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</si>
  <si>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</si>
  <si>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</si>
  <si>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</si>
  <si>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</si>
  <si>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</si>
  <si>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</si>
  <si>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</si>
  <si>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</si>
  <si>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</si>
  <si>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</si>
  <si>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</si>
  <si>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</si>
  <si>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</si>
  <si>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</si>
  <si>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</si>
  <si>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</si>
  <si>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</si>
  <si>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</si>
  <si>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</si>
  <si>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</si>
  <si>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</si>
  <si>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</si>
  <si>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</si>
  <si>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</si>
  <si>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</si>
  <si>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</si>
  <si>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</si>
  <si>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</si>
  <si>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</si>
  <si>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</si>
  <si>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</si>
  <si>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</si>
  <si>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</si>
  <si>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</si>
  <si>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</si>
  <si>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</si>
  <si>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</si>
  <si>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</si>
  <si>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</si>
  <si>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</si>
  <si>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</si>
  <si>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</si>
  <si>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</si>
  <si>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</si>
  <si>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</si>
  <si>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</si>
  <si>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</si>
  <si>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</si>
  <si>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</si>
  <si>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</si>
  <si>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</si>
  <si>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</si>
  <si>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</si>
  <si>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</si>
  <si>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</si>
  <si>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</si>
  <si>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</si>
  <si>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</si>
  <si>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</si>
  <si>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</si>
  <si>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</si>
  <si>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</si>
  <si>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</si>
  <si>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</si>
  <si>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</si>
  <si>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</si>
  <si>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</si>
  <si>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</si>
  <si>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</si>
  <si>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</si>
  <si>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</si>
  <si>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</si>
  <si>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</si>
  <si>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</si>
  <si>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</si>
  <si>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</si>
  <si>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</si>
  <si>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</si>
  <si>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</si>
  <si>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</si>
  <si>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</si>
  <si>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</si>
  <si>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</si>
  <si>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</si>
  <si>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</si>
  <si>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</si>
  <si>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</si>
  <si>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</si>
  <si>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</si>
  <si>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</si>
  <si>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</si>
  <si>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</si>
  <si>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</si>
  <si>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</si>
  <si>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</si>
  <si>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</si>
  <si>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</si>
  <si>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</si>
  <si>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</si>
  <si>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</si>
  <si>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</si>
  <si>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</si>
  <si>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</si>
  <si>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</si>
  <si>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</si>
  <si>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</si>
  <si>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</si>
  <si>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</si>
  <si>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</si>
  <si>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</si>
  <si>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</si>
  <si>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</si>
  <si>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</si>
  <si>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</si>
  <si>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</si>
  <si>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</si>
  <si>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</si>
  <si>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</si>
  <si>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</si>
  <si>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</si>
  <si>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</si>
  <si>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</si>
  <si>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</si>
  <si>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</si>
  <si>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</si>
  <si>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</si>
  <si>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</si>
  <si>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</si>
  <si>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</si>
  <si>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</si>
  <si>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</si>
  <si>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</si>
  <si>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</si>
  <si>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</si>
  <si>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</si>
  <si>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</si>
  <si>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</si>
  <si>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</si>
  <si>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</si>
  <si>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</si>
  <si>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</si>
  <si>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</si>
  <si>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</si>
  <si>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</si>
  <si>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</si>
  <si>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</si>
  <si>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</si>
  <si>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</si>
  <si>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</si>
  <si>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</si>
  <si>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</si>
  <si>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</si>
  <si>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</si>
  <si>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</si>
  <si>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</si>
  <si>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</si>
  <si>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</si>
  <si>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</si>
  <si>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</si>
  <si>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</si>
  <si>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</si>
  <si>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</si>
  <si>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</si>
  <si>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</si>
  <si>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</si>
  <si>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</si>
  <si>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</si>
  <si>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</si>
  <si>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</si>
  <si>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</si>
  <si>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</si>
  <si>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</si>
  <si>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</si>
  <si>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</si>
  <si>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</si>
  <si>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</si>
  <si>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</si>
  <si>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</si>
  <si>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</si>
  <si>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</si>
  <si>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</si>
  <si>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</si>
  <si>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</si>
  <si>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</si>
  <si>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</si>
  <si>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</si>
  <si>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</si>
  <si>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</si>
  <si>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</si>
  <si>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</si>
  <si>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</si>
  <si>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</si>
  <si>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</si>
  <si>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</si>
  <si>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</si>
  <si>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</si>
  <si>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</si>
  <si>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</si>
  <si>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</si>
  <si>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</si>
  <si>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</si>
  <si>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</si>
  <si>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</si>
  <si>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</si>
  <si>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</si>
  <si>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</si>
  <si>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</si>
  <si>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</si>
  <si>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</si>
  <si>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</si>
  <si>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</si>
  <si>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</si>
  <si>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</si>
  <si>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</si>
  <si>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</si>
  <si>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</si>
  <si>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</si>
  <si>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</si>
  <si>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</si>
  <si>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</si>
  <si>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</si>
  <si>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</si>
  <si>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</si>
  <si>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</si>
  <si>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</si>
  <si>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</si>
  <si>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</si>
  <si>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</si>
  <si>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</si>
  <si>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</si>
  <si>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</si>
  <si>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</si>
  <si>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</si>
  <si>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</si>
  <si>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</si>
  <si>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</si>
  <si>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</si>
  <si>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</si>
  <si>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</si>
  <si>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</si>
  <si>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</si>
  <si>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</si>
  <si>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</si>
  <si>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</si>
  <si>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</si>
  <si>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</si>
  <si>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</si>
  <si>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</si>
  <si>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</si>
  <si>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</si>
  <si>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</si>
  <si>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</si>
  <si>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</si>
  <si>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</si>
  <si>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</si>
  <si>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</si>
  <si>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</si>
  <si>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</si>
  <si>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</si>
  <si>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</si>
  <si>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</si>
  <si>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</si>
  <si>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</si>
  <si>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</si>
  <si>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</si>
  <si>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</si>
  <si>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</si>
  <si>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</si>
  <si>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</si>
  <si>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</si>
  <si>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</si>
  <si>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</si>
  <si>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</si>
  <si>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</si>
  <si>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</si>
  <si>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</si>
  <si>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</si>
  <si>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</si>
  <si>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</si>
  <si>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</si>
  <si>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</si>
  <si>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</si>
  <si>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</si>
  <si>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</si>
  <si>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</si>
  <si>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</si>
  <si>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</si>
  <si>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</si>
  <si>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</si>
  <si>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</si>
  <si>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</si>
  <si>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</si>
  <si>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</si>
  <si>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</si>
  <si>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</si>
  <si>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</si>
  <si>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</si>
  <si>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</si>
  <si>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</si>
  <si>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</si>
  <si>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</si>
  <si>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</si>
  <si>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</si>
  <si>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</si>
  <si>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</si>
  <si>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</si>
  <si>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</si>
  <si>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</si>
  <si>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</si>
  <si>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</si>
  <si>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</si>
  <si>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</si>
  <si>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</si>
  <si>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</si>
  <si>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</si>
  <si>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</si>
  <si>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</si>
  <si>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</si>
  <si>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</si>
  <si>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</si>
  <si>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</si>
  <si>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</si>
  <si>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</si>
  <si>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</si>
  <si>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</si>
  <si>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</si>
  <si>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</si>
  <si>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</si>
  <si>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</si>
  <si>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</si>
  <si>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</si>
  <si>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</si>
  <si>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</si>
  <si>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</si>
  <si>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</si>
  <si>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</si>
  <si>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</si>
  <si>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</si>
  <si>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</si>
  <si>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</si>
  <si>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</si>
  <si>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</si>
  <si>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</si>
  <si>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</si>
  <si>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</si>
  <si>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</si>
  <si>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</si>
  <si>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</si>
  <si>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</si>
  <si>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</si>
  <si>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</si>
  <si>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</si>
  <si>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</si>
  <si>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</si>
  <si>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</si>
  <si>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</si>
  <si>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</si>
  <si>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</si>
  <si>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</si>
  <si>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</si>
  <si>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</si>
  <si>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</si>
  <si>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</si>
  <si>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</si>
  <si>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</si>
  <si>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</si>
  <si>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</si>
  <si>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</si>
  <si>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</si>
  <si>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</si>
  <si>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</si>
  <si>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</si>
  <si>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</si>
  <si>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</si>
  <si>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</si>
  <si>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</si>
  <si>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</si>
  <si>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</si>
  <si>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</si>
  <si>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</si>
  <si>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</si>
  <si>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</si>
  <si>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</si>
  <si>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</si>
  <si>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</si>
  <si>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</si>
  <si>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</si>
  <si>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</si>
  <si>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</si>
  <si>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</si>
  <si>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</si>
  <si>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</si>
  <si>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</si>
  <si>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</si>
  <si>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</si>
  <si>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</si>
  <si>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</si>
  <si>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</si>
  <si>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</si>
  <si>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</si>
  <si>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</si>
  <si>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</si>
  <si>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</si>
  <si>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</si>
  <si>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</si>
  <si>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</si>
  <si>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</si>
  <si>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</si>
  <si>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</si>
  <si>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</si>
  <si>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</si>
  <si>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</si>
  <si>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</si>
  <si>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</si>
  <si>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</si>
  <si>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</si>
  <si>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</si>
  <si>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</si>
  <si>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</si>
  <si>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</si>
  <si>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</si>
  <si>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</si>
  <si>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</si>
  <si>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</si>
  <si>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</si>
  <si>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</si>
  <si>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</si>
  <si>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</si>
  <si>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</si>
  <si>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</si>
  <si>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</si>
  <si>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</si>
  <si>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</si>
  <si>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</si>
  <si>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</si>
  <si>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</si>
  <si>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</si>
  <si>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</si>
  <si>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</si>
  <si>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</si>
  <si>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</si>
  <si>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</si>
  <si>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</si>
  <si>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</si>
  <si>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</si>
  <si>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</si>
  <si>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</si>
  <si>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</si>
  <si>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</si>
  <si>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</si>
  <si>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</si>
  <si>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</si>
  <si>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</si>
  <si>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</si>
  <si>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</si>
  <si>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</si>
  <si>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</si>
  <si>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</si>
  <si>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</si>
  <si>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</si>
  <si>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</si>
  <si>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</si>
  <si>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</si>
  <si>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</si>
  <si>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</si>
  <si>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</si>
  <si>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</si>
  <si>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</si>
  <si>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</si>
  <si>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</si>
  <si>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</si>
  <si>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</si>
  <si>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</si>
  <si>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</si>
  <si>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</si>
  <si>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</si>
  <si>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</si>
  <si>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</si>
  <si>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</si>
  <si>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</si>
  <si>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</si>
  <si>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</si>
  <si>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</si>
  <si>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</si>
  <si>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</si>
  <si>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</si>
  <si>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</si>
  <si>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</si>
  <si>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</si>
  <si>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</si>
  <si>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</si>
  <si>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</si>
  <si>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</si>
  <si>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</si>
  <si>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</si>
  <si>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</si>
  <si>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</si>
  <si>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</si>
  <si>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</si>
  <si>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</si>
  <si>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</si>
  <si>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</si>
  <si>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</si>
  <si>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</si>
  <si>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</si>
  <si>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</si>
  <si>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</si>
  <si>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</si>
  <si>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</si>
  <si>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</si>
  <si>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</si>
  <si>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</si>
  <si>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</si>
  <si>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</si>
  <si>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</si>
  <si>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</si>
  <si>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</si>
  <si>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</si>
  <si>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</si>
  <si>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</si>
  <si>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</si>
  <si>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</si>
  <si>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</si>
  <si>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</si>
  <si>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</si>
  <si>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</si>
  <si>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</si>
  <si>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</si>
  <si>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</si>
  <si>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</si>
  <si>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</si>
  <si>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</si>
  <si>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</si>
  <si>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</si>
  <si>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</si>
  <si>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</si>
  <si>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</si>
  <si>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</si>
  <si>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</si>
  <si>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</si>
  <si>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</si>
  <si>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</si>
  <si>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</si>
  <si>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</si>
  <si>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</si>
  <si>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</si>
  <si>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</si>
  <si>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</si>
  <si>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</si>
  <si>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</si>
  <si>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</si>
  <si>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</si>
  <si>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</si>
  <si>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</si>
  <si>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</si>
  <si>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</si>
  <si>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</si>
  <si>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</si>
  <si>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</si>
  <si>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</si>
  <si>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</si>
  <si>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</si>
  <si>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</si>
  <si>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</si>
  <si>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</si>
  <si>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</si>
  <si>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</si>
  <si>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</si>
  <si>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</si>
  <si>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</si>
  <si>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</si>
  <si>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</si>
  <si>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</si>
  <si>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</si>
  <si>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</si>
  <si>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</si>
  <si>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</si>
  <si>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</si>
  <si>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</si>
  <si>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</si>
  <si>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</si>
  <si>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</si>
  <si>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</si>
  <si>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</si>
  <si>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</si>
  <si>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</si>
  <si>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</si>
  <si>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</si>
  <si>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</si>
  <si>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</si>
  <si>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</si>
  <si>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</si>
  <si>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</si>
  <si>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</si>
  <si>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</si>
  <si>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</si>
  <si>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</si>
  <si>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</si>
  <si>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</si>
  <si>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</si>
  <si>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</si>
  <si>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</si>
  <si>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</si>
  <si>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</si>
  <si>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</si>
  <si>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</si>
  <si>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</si>
  <si>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</si>
  <si>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</si>
  <si>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</si>
  <si>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</si>
  <si>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</si>
  <si>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</si>
  <si>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</si>
  <si>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</si>
  <si>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</si>
  <si>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</si>
  <si>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</si>
  <si>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</si>
  <si>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</si>
  <si>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</si>
  <si>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</si>
  <si>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</si>
  <si>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</si>
  <si>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</si>
  <si>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</si>
  <si>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</si>
  <si>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</si>
  <si>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</si>
  <si>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</si>
  <si>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</si>
  <si>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</si>
  <si>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</si>
  <si>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</si>
  <si>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</si>
  <si>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</si>
  <si>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</si>
  <si>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</si>
  <si>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</si>
  <si>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</si>
  <si>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</si>
  <si>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</si>
  <si>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</si>
  <si>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</si>
  <si>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</si>
  <si>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</si>
  <si>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</si>
  <si>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</si>
  <si>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</si>
  <si>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</si>
  <si>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</si>
  <si>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</si>
  <si>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</si>
  <si>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</si>
  <si>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</si>
  <si>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</si>
  <si>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</si>
  <si>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</si>
  <si>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</si>
  <si>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</si>
  <si>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</si>
  <si>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</si>
  <si>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</si>
  <si>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</si>
  <si>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</si>
  <si>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</si>
  <si>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</si>
  <si>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</si>
  <si>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</si>
  <si>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</si>
  <si>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</si>
  <si>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</si>
  <si>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</si>
  <si>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</si>
  <si>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</si>
  <si>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</si>
  <si>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</si>
  <si>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</si>
  <si>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</si>
  <si>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</si>
  <si>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</si>
  <si>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</si>
  <si>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</si>
  <si>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</si>
  <si>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</si>
  <si>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</si>
  <si>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</si>
  <si>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</si>
  <si>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</si>
  <si>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</si>
  <si>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</si>
  <si>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</si>
  <si>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</si>
  <si>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</si>
  <si>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</si>
  <si>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</si>
  <si>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</si>
  <si>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</si>
  <si>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</si>
  <si>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</si>
  <si>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</si>
  <si>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</si>
  <si>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</si>
  <si>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</si>
  <si>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</si>
  <si>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</si>
  <si>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</si>
  <si>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</si>
  <si>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</si>
  <si>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</si>
  <si>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</si>
  <si>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</si>
  <si>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</si>
  <si>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</si>
  <si>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</si>
  <si>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</si>
  <si>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</si>
  <si>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</si>
  <si>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</si>
  <si>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</si>
  <si>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</si>
  <si>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</si>
  <si>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</si>
  <si>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</si>
  <si>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</si>
  <si>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</si>
  <si>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</si>
  <si>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</si>
  <si>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</si>
  <si>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</si>
  <si>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</si>
  <si>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</si>
  <si>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</si>
  <si>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</si>
  <si>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</si>
  <si>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</si>
  <si>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</si>
  <si>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</si>
  <si>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</si>
  <si>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</si>
  <si>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</si>
  <si>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</si>
  <si>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</si>
  <si>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</si>
  <si>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</si>
  <si>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</si>
  <si>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</si>
  <si>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</si>
  <si>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</si>
  <si>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</si>
  <si>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</si>
  <si>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</si>
  <si>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</si>
  <si>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</si>
  <si>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</si>
  <si>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</si>
  <si>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</si>
  <si>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</si>
  <si>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</si>
  <si>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</si>
  <si>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</si>
  <si>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</si>
  <si>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</si>
  <si>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</si>
  <si>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</si>
  <si>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</si>
  <si>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</si>
  <si>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</si>
  <si>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</si>
  <si>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</si>
  <si>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</si>
  <si>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</si>
  <si>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</si>
  <si>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</si>
  <si>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</si>
  <si>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</si>
  <si>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</si>
  <si>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</si>
  <si>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</si>
  <si>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</si>
  <si>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</si>
  <si>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</si>
  <si>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</si>
  <si>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</si>
  <si>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</si>
  <si>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</si>
  <si>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</si>
  <si>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</si>
  <si>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</si>
  <si>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</si>
  <si>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</si>
  <si>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</si>
  <si>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</si>
  <si>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</si>
  <si>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</si>
  <si>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</si>
  <si>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</si>
  <si>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</si>
  <si>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</si>
  <si>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</si>
  <si>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</si>
  <si>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</si>
  <si>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</si>
  <si>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</si>
  <si>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</si>
  <si>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</si>
  <si>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</si>
  <si>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</si>
  <si>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</si>
  <si>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</si>
  <si>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</si>
  <si>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</si>
  <si>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</si>
  <si>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</si>
  <si>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</si>
  <si>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</si>
  <si>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</si>
  <si>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</si>
  <si>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</si>
  <si>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</si>
  <si>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</si>
  <si>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</si>
  <si>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</si>
  <si>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</si>
  <si>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</si>
  <si>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</si>
  <si>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</si>
  <si>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</si>
  <si>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</si>
  <si>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</si>
  <si>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</si>
  <si>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</si>
  <si>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</si>
  <si>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</si>
  <si>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</si>
  <si>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</si>
  <si>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</si>
  <si>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</si>
  <si>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</si>
  <si>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</si>
  <si>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</si>
  <si>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</si>
  <si>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</si>
  <si>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</si>
  <si>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</si>
  <si>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</si>
  <si>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</si>
  <si>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</si>
  <si>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</si>
  <si>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</si>
  <si>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</si>
  <si>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</si>
  <si>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</si>
  <si>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</si>
  <si>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</si>
  <si>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</si>
  <si>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</si>
  <si>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</si>
  <si>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</si>
  <si>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</si>
  <si>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</si>
  <si>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</si>
  <si>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</si>
  <si>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</si>
  <si>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</si>
  <si>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</si>
  <si>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</si>
  <si>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</si>
  <si>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</si>
  <si>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</si>
  <si>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</si>
  <si>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</si>
  <si>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</si>
  <si>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</si>
  <si>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</si>
  <si>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</si>
  <si>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</si>
  <si>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</si>
  <si>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</si>
  <si>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</si>
  <si>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</si>
  <si>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</si>
  <si>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</si>
  <si>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</si>
  <si>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</si>
  <si>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</si>
  <si>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</si>
  <si>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</si>
  <si>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</si>
  <si>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</si>
  <si>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</si>
  <si>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</si>
  <si>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</si>
  <si>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</si>
  <si>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</si>
  <si>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</si>
  <si>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</si>
  <si>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</si>
  <si>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</si>
  <si>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</si>
  <si>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</si>
  <si>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</si>
  <si>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</si>
  <si>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</si>
  <si>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</si>
  <si>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</si>
  <si>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</si>
  <si>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</si>
  <si>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</si>
  <si>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</si>
  <si>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</si>
  <si>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</si>
  <si>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</si>
  <si>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</si>
  <si>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</si>
  <si>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</si>
  <si>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</si>
  <si>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</si>
  <si>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</si>
  <si>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</si>
  <si>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</si>
  <si>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</si>
  <si>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</si>
  <si>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</si>
  <si>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</si>
  <si>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</si>
  <si>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</si>
  <si>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</si>
  <si>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</si>
  <si>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</si>
  <si>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</si>
  <si>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</si>
  <si>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</si>
  <si>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</si>
  <si>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</si>
  <si>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</si>
  <si>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</si>
  <si>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</si>
  <si>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</si>
  <si>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</si>
  <si>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</si>
  <si>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</si>
  <si>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</si>
  <si>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</si>
  <si>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</si>
  <si>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</si>
  <si>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</si>
  <si>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</si>
  <si>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</si>
  <si>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</si>
  <si>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</si>
  <si>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</si>
  <si>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</si>
  <si>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</si>
  <si>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</si>
  <si>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</si>
  <si>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</si>
  <si>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</si>
  <si>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</si>
  <si>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</si>
  <si>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</si>
  <si>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</si>
  <si>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</si>
  <si>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</si>
  <si>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</si>
  <si>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</si>
  <si>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</si>
  <si>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</si>
  <si>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</si>
  <si>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</si>
  <si>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</si>
  <si>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</si>
  <si>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</si>
  <si>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</si>
  <si>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</si>
  <si>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</si>
  <si>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</si>
  <si>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</si>
  <si>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</si>
  <si>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</si>
  <si>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</si>
  <si>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</si>
  <si>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</si>
  <si>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</si>
  <si>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</si>
  <si>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</si>
  <si>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</si>
  <si>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</si>
  <si>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</si>
  <si>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</si>
  <si>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</si>
  <si>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</si>
  <si>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</si>
  <si>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</si>
  <si>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</si>
  <si>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</si>
  <si>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</si>
  <si>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</si>
  <si>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</si>
  <si>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</si>
  <si>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</si>
  <si>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</si>
  <si>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</si>
  <si>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</si>
  <si>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</si>
  <si>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</si>
  <si>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</si>
  <si>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</si>
  <si>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</si>
  <si>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</si>
  <si>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</si>
  <si>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</si>
  <si>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</si>
  <si>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</si>
  <si>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</si>
  <si>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</si>
  <si>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</si>
  <si>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</si>
  <si>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</si>
  <si>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</si>
  <si>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</si>
  <si>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</si>
  <si>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</si>
  <si>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</si>
  <si>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</si>
  <si>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</si>
  <si>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</si>
  <si>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</si>
  <si>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</si>
  <si>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</si>
  <si>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</si>
  <si>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</si>
  <si>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</si>
  <si>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</si>
  <si>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</si>
  <si>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</si>
  <si>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</si>
  <si>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</si>
  <si>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</si>
  <si>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</si>
  <si>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</si>
  <si>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</si>
  <si>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</si>
  <si>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</si>
  <si>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</si>
  <si>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</si>
  <si>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</si>
  <si>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</si>
  <si>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</si>
  <si>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</si>
  <si>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</si>
  <si>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</si>
  <si>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</si>
  <si>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</si>
  <si>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</si>
  <si>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</si>
  <si>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</si>
  <si>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</si>
  <si>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</si>
  <si>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</si>
  <si>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</si>
  <si>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</si>
  <si>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</si>
  <si>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</si>
  <si>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</si>
  <si>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</si>
  <si>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</si>
  <si>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</si>
  <si>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</si>
  <si>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</si>
  <si>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</si>
  <si>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</si>
  <si>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</si>
  <si>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</si>
  <si>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</si>
  <si>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</si>
  <si>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</si>
  <si>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</si>
  <si>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</si>
  <si>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</si>
  <si>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</si>
  <si>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</si>
  <si>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</si>
  <si>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</si>
  <si>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</si>
  <si>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</si>
  <si>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</si>
  <si>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</si>
  <si>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</si>
  <si>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</si>
  <si>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</si>
  <si>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</si>
  <si>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</si>
  <si>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</si>
  <si>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</si>
  <si>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</si>
  <si>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</si>
  <si>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</si>
  <si>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</si>
  <si>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</si>
  <si>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</si>
  <si>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</si>
  <si>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</si>
  <si>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</si>
  <si>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</si>
  <si>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</si>
  <si>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</si>
  <si>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</si>
  <si>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</si>
  <si>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</si>
  <si>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</si>
  <si>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</si>
  <si>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</si>
  <si>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</si>
  <si>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</si>
  <si>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</si>
  <si>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</si>
  <si>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</si>
  <si>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</si>
  <si>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</si>
  <si>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</si>
  <si>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</si>
  <si>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</si>
  <si>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</si>
  <si>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</si>
  <si>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</si>
  <si>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</si>
  <si>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</si>
  <si>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</si>
  <si>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</si>
  <si>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</si>
  <si>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</si>
  <si>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</si>
  <si>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</si>
  <si>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</si>
  <si>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</si>
  <si>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</si>
  <si>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</si>
  <si>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</si>
  <si>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</si>
  <si>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</si>
  <si>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</si>
  <si>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</si>
  <si>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</si>
  <si>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</si>
  <si>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</si>
  <si>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</si>
  <si>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</si>
  <si>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</si>
  <si>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</si>
  <si>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</si>
  <si>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</si>
  <si>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</si>
  <si>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</si>
  <si>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</si>
  <si>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</si>
  <si>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</si>
  <si>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</si>
  <si>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</si>
  <si>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</si>
  <si>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</si>
  <si>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</si>
  <si>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</si>
  <si>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</si>
  <si>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</si>
  <si>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</si>
  <si>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</si>
  <si>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</si>
  <si>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</si>
  <si>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</si>
  <si>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</si>
  <si>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</si>
  <si>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</si>
  <si>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</si>
  <si>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</si>
  <si>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</si>
  <si>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</si>
  <si>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</si>
  <si>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</si>
  <si>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</si>
  <si>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</si>
  <si>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</si>
  <si>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</si>
  <si>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</si>
  <si>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</si>
  <si>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</si>
  <si>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</si>
  <si>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</si>
  <si>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</si>
  <si>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</si>
  <si>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</si>
  <si>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</si>
  <si>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</si>
  <si>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</si>
  <si>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</si>
  <si>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</si>
  <si>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</si>
  <si>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</si>
  <si>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</si>
  <si>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</si>
  <si>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</si>
  <si>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</si>
  <si>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</si>
  <si>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</si>
  <si>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</si>
  <si>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</si>
  <si>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</si>
  <si>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</si>
  <si>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</si>
  <si>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</si>
  <si>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</si>
  <si>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</si>
  <si>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</si>
  <si>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</si>
  <si>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</si>
  <si>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</si>
  <si>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</si>
  <si>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</si>
  <si>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</si>
  <si>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</si>
  <si>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</si>
  <si>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</si>
  <si>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</si>
  <si>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</si>
  <si>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</si>
  <si>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</si>
  <si>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</si>
  <si>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</si>
  <si>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</si>
  <si>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</si>
  <si>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</si>
  <si>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</si>
  <si>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</si>
  <si>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</si>
  <si>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</si>
  <si>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</si>
  <si>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</si>
  <si>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</si>
  <si>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</si>
  <si>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</si>
  <si>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</si>
  <si>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</si>
  <si>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</si>
  <si>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</si>
  <si>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</si>
  <si>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</si>
  <si>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</si>
  <si>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</si>
  <si>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</si>
  <si>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</si>
  <si>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</si>
  <si>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</si>
  <si>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</si>
  <si>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</si>
  <si>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</si>
  <si>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</si>
  <si>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</si>
  <si>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</si>
  <si>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</si>
  <si>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</si>
  <si>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</si>
  <si>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</si>
  <si>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</si>
  <si>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</si>
  <si>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</si>
  <si>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</si>
  <si>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</si>
  <si>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</si>
  <si>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</si>
  <si>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</si>
  <si>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</si>
  <si>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</si>
  <si>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</si>
  <si>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</si>
  <si>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</si>
  <si>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</si>
  <si>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</si>
  <si>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</si>
  <si>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</si>
  <si>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</si>
  <si>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</si>
  <si>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</si>
  <si>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</si>
  <si>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</si>
  <si>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</si>
  <si>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</si>
  <si>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</si>
  <si>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</si>
  <si>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</si>
  <si>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</si>
  <si>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</si>
  <si>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</si>
  <si>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</si>
  <si>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</si>
  <si>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</si>
  <si>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</si>
  <si>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</si>
  <si>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</si>
  <si>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</si>
  <si>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</si>
  <si>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</si>
  <si>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</si>
  <si>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</si>
  <si>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</si>
  <si>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</si>
  <si>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</si>
  <si>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</si>
  <si>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</si>
  <si>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</si>
  <si>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</si>
  <si>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</si>
  <si>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</si>
  <si>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</si>
  <si>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</si>
  <si>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</si>
  <si>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</si>
  <si>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</si>
  <si>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</si>
  <si>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</si>
  <si>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</si>
  <si>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</si>
  <si>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</si>
  <si>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</si>
  <si>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</si>
  <si>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</si>
  <si>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</si>
  <si>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</si>
  <si>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</si>
  <si>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</si>
  <si>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</si>
  <si>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</si>
  <si>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</si>
  <si>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</si>
  <si>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</si>
  <si>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</si>
  <si>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</si>
  <si>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</si>
  <si>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</si>
  <si>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</si>
  <si>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</si>
  <si>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</si>
  <si>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</si>
  <si>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</si>
  <si>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</si>
  <si>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</si>
  <si>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</si>
  <si>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</si>
  <si>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</si>
  <si>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</si>
  <si>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</si>
  <si>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</si>
  <si>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</si>
  <si>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</si>
  <si>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</si>
  <si>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</si>
  <si>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</si>
  <si>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</si>
  <si>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</si>
  <si>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</si>
  <si>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</si>
  <si>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</si>
  <si>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</si>
  <si>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</si>
  <si>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</si>
  <si>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</si>
  <si>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</si>
  <si>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</si>
  <si>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</si>
  <si>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</si>
  <si>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</si>
  <si>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</si>
  <si>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</si>
  <si>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</si>
  <si>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</si>
  <si>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</si>
  <si>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</si>
  <si>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</si>
  <si>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</si>
  <si>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</si>
  <si>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</si>
  <si>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</si>
  <si>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</si>
  <si>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</si>
  <si>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</si>
  <si>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</si>
  <si>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</si>
  <si>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</si>
  <si>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</si>
  <si>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</si>
  <si>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</si>
  <si>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</si>
  <si>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</si>
  <si>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</si>
  <si>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</si>
  <si>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</si>
  <si>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</si>
  <si>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</si>
  <si>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</si>
  <si>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</si>
  <si>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</si>
  <si>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</si>
  <si>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</si>
  <si>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</si>
  <si>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</si>
  <si>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</si>
  <si>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</si>
  <si>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</si>
  <si>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</si>
  <si>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</si>
  <si>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</si>
  <si>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</si>
  <si>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</si>
  <si>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</si>
  <si>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</si>
  <si>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</si>
  <si>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</si>
  <si>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</si>
  <si>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</si>
  <si>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</si>
  <si>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</si>
  <si>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</si>
  <si>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</si>
  <si>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</si>
  <si>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</si>
  <si>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</si>
  <si>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</si>
  <si>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</si>
  <si>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</si>
  <si>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</si>
  <si>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</si>
  <si>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</si>
  <si>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</si>
  <si>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</si>
  <si>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</si>
  <si>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</si>
  <si>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</si>
  <si>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</si>
  <si>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</si>
  <si>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</si>
  <si>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</si>
  <si>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</si>
  <si>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</si>
  <si>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</si>
  <si>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</si>
  <si>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</si>
  <si>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</si>
  <si>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</si>
  <si>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</si>
  <si>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</si>
  <si>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</si>
  <si>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</si>
  <si>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</si>
  <si>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</si>
  <si>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</si>
  <si>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</si>
  <si>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</si>
  <si>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</si>
  <si>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</si>
  <si>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</si>
  <si>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</si>
  <si>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</si>
  <si>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</si>
  <si>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</si>
  <si>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</si>
  <si>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</si>
  <si>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</si>
  <si>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</si>
  <si>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</si>
  <si>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</si>
  <si>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</si>
  <si>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</si>
  <si>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</si>
  <si>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</si>
  <si>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</si>
  <si>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</si>
  <si>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</si>
  <si>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</si>
  <si>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</si>
  <si>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</si>
  <si>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</si>
  <si>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</si>
  <si>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</si>
  <si>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</si>
  <si>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</si>
  <si>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</si>
  <si>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</si>
  <si>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</si>
  <si>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</si>
  <si>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</si>
  <si>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</si>
  <si>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</si>
  <si>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</si>
  <si>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</si>
  <si>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</si>
  <si>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</si>
  <si>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</si>
  <si>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</si>
  <si>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</si>
  <si>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</si>
  <si>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</si>
  <si>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</si>
  <si>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</si>
  <si>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</si>
  <si>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</si>
  <si>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</si>
  <si>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</si>
  <si>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</si>
  <si>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</si>
  <si>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</si>
  <si>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</si>
  <si>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</si>
  <si>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</si>
  <si>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</si>
  <si>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</si>
  <si>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</si>
  <si>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</si>
  <si>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</si>
  <si>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</si>
  <si>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</si>
  <si>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</si>
  <si>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</si>
  <si>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</si>
  <si>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</si>
  <si>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</si>
  <si>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</si>
  <si>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</si>
  <si>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</si>
  <si>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</si>
  <si>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</si>
  <si>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</si>
  <si>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</si>
  <si>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</si>
  <si>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</si>
  <si>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</si>
  <si>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</si>
  <si>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</si>
  <si>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</si>
  <si>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</si>
  <si>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</si>
  <si>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</si>
  <si>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</si>
  <si>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</si>
  <si>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</si>
  <si>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</si>
  <si>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</si>
  <si>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</si>
  <si>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</si>
  <si>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</si>
  <si>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</si>
  <si>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</si>
  <si>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</si>
  <si>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</si>
  <si>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</si>
  <si>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</si>
  <si>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</si>
  <si>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</si>
  <si>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</si>
  <si>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</si>
  <si>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</si>
  <si>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</si>
  <si>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</si>
  <si>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</si>
  <si>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</si>
  <si>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</si>
  <si>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</si>
  <si>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</si>
  <si>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</si>
  <si>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</si>
  <si>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</si>
  <si>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</si>
  <si>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</si>
  <si>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</si>
  <si>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</si>
  <si>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</si>
  <si>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</si>
  <si>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</si>
  <si>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</si>
  <si>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</si>
  <si>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</si>
  <si>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</si>
  <si>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</si>
  <si>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</si>
  <si>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</si>
  <si>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</si>
  <si>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</si>
  <si>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</si>
  <si>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</si>
  <si>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</si>
  <si>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</si>
  <si>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</si>
  <si>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</si>
  <si>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</si>
  <si>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</si>
  <si>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</si>
  <si>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</si>
  <si>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</si>
  <si>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</si>
  <si>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</si>
  <si>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</si>
  <si>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</si>
  <si>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</si>
  <si>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</si>
  <si>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</si>
  <si>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</si>
  <si>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</si>
  <si>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</si>
  <si>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</si>
  <si>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</si>
  <si>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</si>
  <si>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</si>
  <si>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</si>
  <si>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</si>
  <si>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</si>
  <si>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</si>
  <si>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</si>
  <si>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</si>
  <si>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</si>
  <si>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</si>
  <si>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</si>
  <si>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</si>
  <si>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</si>
  <si>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</si>
  <si>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</si>
  <si>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</si>
  <si>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</si>
  <si>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</si>
  <si>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</si>
  <si>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</si>
  <si>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</si>
  <si>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</si>
  <si>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</si>
  <si>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</si>
  <si>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</si>
  <si>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</si>
  <si>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</si>
  <si>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</si>
  <si>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</si>
  <si>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</si>
  <si>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</si>
  <si>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</si>
  <si>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</si>
  <si>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</si>
  <si>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</si>
  <si>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</si>
  <si>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</si>
  <si>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</si>
  <si>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</si>
  <si>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</si>
  <si>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</si>
  <si>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</si>
  <si>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</si>
  <si>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</si>
  <si>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</si>
  <si>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</si>
  <si>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</si>
  <si>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</si>
  <si>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</si>
  <si>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</si>
  <si>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</si>
  <si>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</si>
  <si>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</si>
  <si>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</si>
  <si>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</si>
  <si>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</si>
  <si>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</si>
  <si>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</si>
  <si>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</si>
  <si>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</si>
  <si>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</si>
  <si>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</si>
  <si>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</si>
  <si>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</si>
  <si>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</si>
  <si>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</si>
  <si>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</si>
  <si>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</si>
  <si>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</si>
  <si>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</si>
  <si>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</si>
  <si>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</si>
  <si>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</si>
  <si>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</si>
  <si>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</si>
  <si>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</si>
  <si>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</si>
  <si>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</si>
  <si>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</si>
  <si>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</si>
  <si>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</si>
  <si>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</si>
  <si>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</si>
  <si>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</si>
  <si>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</si>
  <si>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</si>
  <si>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</si>
  <si>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</si>
  <si>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</si>
  <si>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</si>
  <si>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</si>
  <si>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</si>
  <si>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</si>
  <si>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</si>
  <si>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</si>
  <si>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</si>
  <si>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</si>
  <si>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</si>
  <si>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</si>
  <si>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</si>
  <si>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</si>
  <si>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</si>
  <si>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</si>
  <si>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</si>
  <si>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</si>
  <si>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</si>
  <si>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</si>
  <si>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</si>
  <si>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</si>
  <si>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</si>
  <si>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</si>
  <si>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</si>
  <si>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</si>
  <si>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</si>
  <si>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</si>
  <si>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</si>
  <si>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</si>
  <si>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</si>
  <si>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</si>
  <si>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</si>
  <si>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</si>
  <si>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</si>
  <si>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</si>
  <si>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</si>
  <si>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</si>
  <si>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</si>
  <si>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</si>
  <si>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</si>
  <si>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</si>
  <si>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</si>
  <si>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</si>
  <si>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</si>
  <si>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</si>
  <si>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</si>
  <si>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</si>
  <si>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</si>
  <si>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</si>
  <si>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</si>
  <si>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</si>
  <si>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</si>
  <si>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</si>
  <si>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</si>
  <si>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</si>
  <si>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</si>
  <si>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</si>
  <si>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</si>
  <si>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</si>
  <si>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</si>
  <si>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</si>
  <si>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</si>
  <si>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</si>
  <si>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</si>
  <si>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</si>
  <si>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</si>
  <si>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</si>
  <si>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</si>
  <si>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</si>
  <si>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</si>
  <si>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</si>
  <si>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</si>
  <si>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</si>
  <si>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</si>
  <si>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</si>
  <si>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</si>
  <si>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</si>
  <si>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</si>
  <si>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</si>
  <si>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</si>
  <si>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</si>
  <si>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</si>
  <si>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</si>
  <si>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</si>
  <si>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</si>
  <si>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</si>
  <si>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</si>
  <si>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</si>
  <si>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</si>
  <si>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</si>
  <si>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</si>
  <si>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</si>
  <si>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</si>
  <si>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</si>
  <si>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</si>
  <si>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</si>
  <si>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</si>
  <si>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</si>
  <si>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</si>
  <si>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</si>
  <si>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</si>
  <si>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</si>
  <si>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</si>
  <si>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</si>
  <si>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</si>
  <si>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</si>
  <si>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</si>
  <si>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</si>
  <si>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</si>
  <si>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</si>
  <si>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</si>
  <si>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</si>
  <si>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</si>
  <si>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</si>
  <si>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</si>
  <si>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</si>
  <si>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</si>
  <si>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</si>
  <si>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</si>
  <si>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</si>
  <si>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</si>
  <si>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</si>
  <si>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</si>
  <si>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</si>
  <si>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</si>
  <si>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</si>
  <si>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</si>
  <si>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</si>
  <si>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</si>
  <si>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</si>
  <si>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</si>
  <si>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</si>
  <si>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</si>
  <si>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</si>
  <si>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</si>
  <si>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</si>
  <si>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</si>
  <si>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</si>
  <si>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</si>
  <si>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</si>
  <si>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</si>
  <si>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</si>
  <si>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</si>
  <si>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</si>
  <si>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</si>
  <si>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</si>
  <si>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</si>
  <si>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</si>
  <si>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</si>
  <si>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</si>
  <si>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</si>
  <si>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</si>
  <si>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</si>
  <si>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</si>
  <si>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</si>
  <si>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</si>
  <si>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</si>
  <si>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</si>
  <si>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</si>
  <si>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</si>
  <si>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</si>
  <si>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</si>
  <si>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</si>
  <si>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</si>
  <si>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</si>
  <si>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</si>
  <si>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</si>
  <si>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</si>
  <si>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</si>
  <si>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</si>
  <si>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</si>
  <si>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</si>
  <si>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</si>
  <si>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</si>
  <si>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</si>
  <si>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</si>
  <si>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</si>
  <si>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</si>
  <si>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</si>
  <si>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</si>
  <si>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</si>
  <si>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</si>
  <si>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</si>
  <si>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</si>
  <si>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</si>
  <si>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</si>
  <si>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</si>
  <si>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</si>
  <si>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</si>
  <si>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</si>
  <si>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</si>
  <si>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</si>
  <si>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</si>
  <si>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</si>
  <si>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</si>
  <si>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</si>
  <si>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</si>
  <si>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</si>
  <si>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</si>
  <si>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</si>
  <si>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</si>
  <si>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</si>
  <si>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</si>
  <si>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</si>
  <si>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</si>
  <si>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</si>
  <si>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</si>
  <si>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</si>
  <si>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</si>
  <si>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</si>
  <si>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</si>
  <si>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</si>
  <si>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</si>
  <si>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</si>
  <si>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</si>
  <si>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</si>
  <si>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</si>
  <si>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</si>
  <si>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</si>
  <si>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</si>
  <si>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</si>
  <si>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</si>
  <si>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</si>
  <si>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</si>
  <si>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</si>
  <si>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</si>
  <si>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</si>
  <si>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</si>
  <si>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</si>
  <si>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</si>
  <si>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</si>
  <si>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</si>
  <si>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</si>
  <si>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</si>
  <si>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</si>
  <si>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</si>
  <si>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</si>
  <si>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</si>
  <si>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</si>
  <si>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</si>
  <si>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</si>
  <si>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</si>
  <si>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</si>
  <si>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</si>
  <si>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</si>
  <si>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</si>
  <si>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</si>
  <si>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</si>
  <si>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</si>
  <si>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</si>
  <si>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</si>
  <si>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</si>
  <si>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</si>
  <si>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</si>
  <si>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</si>
  <si>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</si>
  <si>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</si>
  <si>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</si>
  <si>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</si>
  <si>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</si>
  <si>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</si>
  <si>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</si>
  <si>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</si>
  <si>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</si>
  <si>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</si>
  <si>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</si>
  <si>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</si>
  <si>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</si>
  <si>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</si>
  <si>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</si>
  <si>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</si>
  <si>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</si>
  <si>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</si>
  <si>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</si>
  <si>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</si>
  <si>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</si>
  <si>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</si>
  <si>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</si>
  <si>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</si>
  <si>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</si>
  <si>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</si>
  <si>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</si>
  <si>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</si>
  <si>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</si>
  <si>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</si>
  <si>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</si>
  <si>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</si>
  <si>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</si>
  <si>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</si>
  <si>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</si>
  <si>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</si>
  <si>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</si>
  <si>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</si>
  <si>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</si>
  <si>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</si>
  <si>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</si>
  <si>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</si>
  <si>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</si>
  <si>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</si>
  <si>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</si>
  <si>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</si>
  <si>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</si>
  <si>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</si>
  <si>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</si>
  <si>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</si>
  <si>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</si>
  <si>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</si>
  <si>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</si>
  <si>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</si>
  <si>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</si>
  <si>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</si>
  <si>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</si>
  <si>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</si>
  <si>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</si>
  <si>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</si>
  <si>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</si>
  <si>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</si>
  <si>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</si>
  <si>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</si>
  <si>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</si>
  <si>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</si>
  <si>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</si>
  <si>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</si>
  <si>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</si>
  <si>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</si>
  <si>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</si>
  <si>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</si>
  <si>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</si>
  <si>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</si>
  <si>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</si>
  <si>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</si>
  <si>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</si>
  <si>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</si>
  <si>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</si>
  <si>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</si>
  <si>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</si>
  <si>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</si>
  <si>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</si>
  <si>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</si>
  <si>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</si>
  <si>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</si>
  <si>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</si>
  <si>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</si>
  <si>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</si>
  <si>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</si>
  <si>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</si>
  <si>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</si>
  <si>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</si>
  <si>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</si>
  <si>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</si>
  <si>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</si>
  <si>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</si>
  <si>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</si>
  <si>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</si>
  <si>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</si>
  <si>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</si>
  <si>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</si>
  <si>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</si>
  <si>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</si>
  <si>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</si>
  <si>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</si>
  <si>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</si>
  <si>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</si>
  <si>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</si>
  <si>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</si>
  <si>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</si>
  <si>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</si>
  <si>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</si>
  <si>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</si>
  <si>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</si>
  <si>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</si>
  <si>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</si>
  <si>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</si>
  <si>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</si>
  <si>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</si>
  <si>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</si>
  <si>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</si>
  <si>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</si>
  <si>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</si>
  <si>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</si>
  <si>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</si>
  <si>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</si>
  <si>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</si>
  <si>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</si>
  <si>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</si>
  <si>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</si>
  <si>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</si>
  <si>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</si>
  <si>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</si>
  <si>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</si>
  <si>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</si>
  <si>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</si>
  <si>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</si>
  <si>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</si>
  <si>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</si>
  <si>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</si>
  <si>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</si>
  <si>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</si>
  <si>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</si>
  <si>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</si>
  <si>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</si>
  <si>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</si>
  <si>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</si>
  <si>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</si>
  <si>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</si>
  <si>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</si>
  <si>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</si>
  <si>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</si>
  <si>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</si>
  <si>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</si>
  <si>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</si>
  <si>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</si>
  <si>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</si>
  <si>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</si>
  <si>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</si>
  <si>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</si>
  <si>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</si>
  <si>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</si>
  <si>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</si>
  <si>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</si>
  <si>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</si>
  <si>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</si>
  <si>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</si>
  <si>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</si>
  <si>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</si>
  <si>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</si>
  <si>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</si>
  <si>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</si>
  <si>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</si>
  <si>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</si>
  <si>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</si>
  <si>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</si>
  <si>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</si>
  <si>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</si>
  <si>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</si>
  <si>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</si>
  <si>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</si>
  <si>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</si>
  <si>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</si>
  <si>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</si>
  <si>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</si>
  <si>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</si>
  <si>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</si>
  <si>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</si>
  <si>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</si>
  <si>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</si>
  <si>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</si>
  <si>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</si>
  <si>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</si>
  <si>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</si>
  <si>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</si>
  <si>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</si>
  <si>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</si>
  <si>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</si>
  <si>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</si>
  <si>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</si>
  <si>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</si>
  <si>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</si>
  <si>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</si>
  <si>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</si>
  <si>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</si>
  <si>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</si>
  <si>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</si>
  <si>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</si>
  <si>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</si>
  <si>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</si>
  <si>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</si>
  <si>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</si>
  <si>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</si>
  <si>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</si>
  <si>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</si>
  <si>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</si>
  <si>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</si>
  <si>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</si>
  <si>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</si>
  <si>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</si>
  <si>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</si>
  <si>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</si>
  <si>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</si>
  <si>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</si>
  <si>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</si>
  <si>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</si>
  <si>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</si>
  <si>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</si>
  <si>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</si>
  <si>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</si>
  <si>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</si>
  <si>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</si>
  <si>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</si>
  <si>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</si>
  <si>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</si>
  <si>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</si>
  <si>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</si>
  <si>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</si>
  <si>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</si>
  <si>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</si>
  <si>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</si>
  <si>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</si>
  <si>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</si>
  <si>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</si>
  <si>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</si>
  <si>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</si>
  <si>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</si>
  <si>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</si>
  <si>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</si>
  <si>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</si>
  <si>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</si>
  <si>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</si>
  <si>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</si>
  <si>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</si>
  <si>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</si>
  <si>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</si>
  <si>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</si>
  <si>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</si>
  <si>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</si>
  <si>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</si>
  <si>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</si>
  <si>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</si>
  <si>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</si>
  <si>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</si>
  <si>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</si>
  <si>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</si>
  <si>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</si>
  <si>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</si>
  <si>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</si>
  <si>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</si>
  <si>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</si>
  <si>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</si>
  <si>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</si>
  <si>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</si>
  <si>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</si>
  <si>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</si>
  <si>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</si>
  <si>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</si>
  <si>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</si>
  <si>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</si>
  <si>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</si>
  <si>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</si>
  <si>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</si>
  <si>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</si>
  <si>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</si>
  <si>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</si>
  <si>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</si>
  <si>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</si>
  <si>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</si>
  <si>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</si>
  <si>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</si>
  <si>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</si>
  <si>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</si>
  <si>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</si>
  <si>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</si>
  <si>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</si>
  <si>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</si>
  <si>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</si>
  <si>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</si>
  <si>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</si>
  <si>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</si>
  <si>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</si>
  <si>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</si>
  <si>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</si>
  <si>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</si>
  <si>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</si>
  <si>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</si>
  <si>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</si>
  <si>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</si>
  <si>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</si>
  <si>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</si>
  <si>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</si>
  <si>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</si>
  <si>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</si>
  <si>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</si>
  <si>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</si>
  <si>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</si>
  <si>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</si>
  <si>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</si>
  <si>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</si>
  <si>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</si>
  <si>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</si>
  <si>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</si>
  <si>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</si>
  <si>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</si>
  <si>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</si>
  <si>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</si>
  <si>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</si>
  <si>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</si>
  <si>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</si>
  <si>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</si>
  <si>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</si>
  <si>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</si>
  <si>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</si>
  <si>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</si>
  <si>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</si>
  <si>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</si>
  <si>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</si>
  <si>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</si>
  <si>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</si>
  <si>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</si>
  <si>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</si>
  <si>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</si>
  <si>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</si>
  <si>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</si>
  <si>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</si>
  <si>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</si>
  <si>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</si>
  <si>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</si>
  <si>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</si>
  <si>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</si>
  <si>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</si>
  <si>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</si>
  <si>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</si>
  <si>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</si>
  <si>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</si>
  <si>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</si>
  <si>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</si>
  <si>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</si>
  <si>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</si>
  <si>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</si>
  <si>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</si>
  <si>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</si>
  <si>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</si>
  <si>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</si>
  <si>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</si>
  <si>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</si>
  <si>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</si>
  <si>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</si>
  <si>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</si>
  <si>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</si>
  <si>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</si>
  <si>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</si>
  <si>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</si>
  <si>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</si>
  <si>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</si>
  <si>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</si>
  <si>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</si>
  <si>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</si>
  <si>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</si>
  <si>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</si>
  <si>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</si>
  <si>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</si>
  <si>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</si>
  <si>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</si>
  <si>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</si>
  <si>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</si>
  <si>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</si>
  <si>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</si>
  <si>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</si>
  <si>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</si>
  <si>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</si>
  <si>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</si>
  <si>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</si>
  <si>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</si>
  <si>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</si>
  <si>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</si>
  <si>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</si>
  <si>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</si>
  <si>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</si>
  <si>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</si>
  <si>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</si>
  <si>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</si>
  <si>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</si>
  <si>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</si>
  <si>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</si>
  <si>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</si>
  <si>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</si>
  <si>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</si>
  <si>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</si>
  <si>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</si>
  <si>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</si>
  <si>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</si>
  <si>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</si>
  <si>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</si>
  <si>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</si>
  <si>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</si>
  <si>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</si>
  <si>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</si>
  <si>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</si>
  <si>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</si>
  <si>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</si>
  <si>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</si>
  <si>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</si>
  <si>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</si>
  <si>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</si>
  <si>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</si>
  <si>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</si>
  <si>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</si>
  <si>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</si>
  <si>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</si>
  <si>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</si>
  <si>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</si>
  <si>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</si>
  <si>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</si>
  <si>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</si>
  <si>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</si>
  <si>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</si>
  <si>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</si>
  <si>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</si>
  <si>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</si>
  <si>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</si>
  <si>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</si>
  <si>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</si>
  <si>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</si>
  <si>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</si>
  <si>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</si>
  <si>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</si>
  <si>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</si>
  <si>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</si>
  <si>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</si>
  <si>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</si>
  <si>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</si>
  <si>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</si>
  <si>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</si>
  <si>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</si>
  <si>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</si>
  <si>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</si>
  <si>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</si>
  <si>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</si>
  <si>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</si>
  <si>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</si>
  <si>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</si>
  <si>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</si>
  <si>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</si>
  <si>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</si>
  <si>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</si>
  <si>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</si>
  <si>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</si>
  <si>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</si>
  <si>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</si>
  <si>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</si>
  <si>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</si>
  <si>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</si>
  <si>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</si>
  <si>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</si>
  <si>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</si>
  <si>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</si>
  <si>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</si>
  <si>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</si>
  <si>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</si>
  <si>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</si>
  <si>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</si>
  <si>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</si>
  <si>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</si>
  <si>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</si>
  <si>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</si>
  <si>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</si>
  <si>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</si>
  <si>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</si>
  <si>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</si>
  <si>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</si>
  <si>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</si>
  <si>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</si>
  <si>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</si>
  <si>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</si>
  <si>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</si>
  <si>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</si>
  <si>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</si>
  <si>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</si>
  <si>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</si>
  <si>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</si>
  <si>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</si>
  <si>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</si>
  <si>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</si>
  <si>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</si>
  <si>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</si>
  <si>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</si>
  <si>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</si>
  <si>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</si>
  <si>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</si>
  <si>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</si>
  <si>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</si>
  <si>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</si>
  <si>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</si>
  <si>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</si>
  <si>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</si>
  <si>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</si>
  <si>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</si>
  <si>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</si>
  <si>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</si>
  <si>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</si>
  <si>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</si>
  <si>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</si>
  <si>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</si>
  <si>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</si>
  <si>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</si>
  <si>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</si>
  <si>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</si>
  <si>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</si>
  <si>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</si>
  <si>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</si>
  <si>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</si>
  <si>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</si>
  <si>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</si>
  <si>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</si>
  <si>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</si>
  <si>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</si>
  <si>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</si>
  <si>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</si>
  <si>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</si>
  <si>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</si>
  <si>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</si>
  <si>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</si>
  <si>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</si>
  <si>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</si>
  <si>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</si>
  <si>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</si>
  <si>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</si>
  <si>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</si>
  <si>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</si>
  <si>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</si>
  <si>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</si>
  <si>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</si>
  <si>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</si>
  <si>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</si>
  <si>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</si>
  <si>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</si>
  <si>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</si>
  <si>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</si>
  <si>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</si>
  <si>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</si>
  <si>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</si>
  <si>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</si>
  <si>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</si>
  <si>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</si>
  <si>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</si>
  <si>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</si>
  <si>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</si>
  <si>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</si>
  <si>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</si>
  <si>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</si>
  <si>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</si>
  <si>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</si>
  <si>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</si>
  <si>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</si>
  <si>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</si>
  <si>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</si>
  <si>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</si>
  <si>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</si>
  <si>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</si>
  <si>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</si>
  <si>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</si>
  <si>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</si>
  <si>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</si>
  <si>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</si>
  <si>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</si>
  <si>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</si>
  <si>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</si>
  <si>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</si>
  <si>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</si>
  <si>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</si>
  <si>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</si>
  <si>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</si>
  <si>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</si>
  <si>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</si>
  <si>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</si>
  <si>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</si>
  <si>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</si>
  <si>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</si>
  <si>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</si>
  <si>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</si>
  <si>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</si>
  <si>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</si>
  <si>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</si>
  <si>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</si>
  <si>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</si>
  <si>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</si>
  <si>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</si>
  <si>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</si>
  <si>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</si>
  <si>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</si>
  <si>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</si>
  <si>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</si>
  <si>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</si>
  <si>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</si>
  <si>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</si>
  <si>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</si>
  <si>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</si>
  <si>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</si>
  <si>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</si>
  <si>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</si>
  <si>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</si>
  <si>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</si>
  <si>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</si>
  <si>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</si>
  <si>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</si>
  <si>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</si>
  <si>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</si>
  <si>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</si>
  <si>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</si>
  <si>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</si>
  <si>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</si>
  <si>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</si>
  <si>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</si>
  <si>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</si>
  <si>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</si>
  <si>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</si>
  <si>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</si>
  <si>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</si>
  <si>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</si>
  <si>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</si>
  <si>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</si>
  <si>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</si>
  <si>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</si>
  <si>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</si>
  <si>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</si>
  <si>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</si>
  <si>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</si>
  <si>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</si>
  <si>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</si>
  <si>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</si>
  <si>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</si>
  <si>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</si>
  <si>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</si>
  <si>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</si>
  <si>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</si>
  <si>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</si>
  <si>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</si>
  <si>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</si>
  <si>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</si>
  <si>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</si>
  <si>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</si>
  <si>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</si>
  <si>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</si>
  <si>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</si>
  <si>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</si>
  <si>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</si>
  <si>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</si>
  <si>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</si>
  <si>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</si>
  <si>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</si>
  <si>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</si>
  <si>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</si>
  <si>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</si>
  <si>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</si>
  <si>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</si>
  <si>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</si>
  <si>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</si>
  <si>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</si>
  <si>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</si>
  <si>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</si>
  <si>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</si>
  <si>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</si>
  <si>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</si>
  <si>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</si>
  <si>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</si>
  <si>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</si>
  <si>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</si>
  <si>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</si>
  <si>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</si>
  <si>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</si>
  <si>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</si>
  <si>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</si>
  <si>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</si>
  <si>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</si>
  <si>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</si>
  <si>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</si>
  <si>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</si>
  <si>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</si>
  <si>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</si>
  <si>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</si>
  <si>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</si>
  <si>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</si>
  <si>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</si>
  <si>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</si>
  <si>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</si>
  <si>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</si>
  <si>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</si>
  <si>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</si>
  <si>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</si>
  <si>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</si>
  <si>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</si>
  <si>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</si>
  <si>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</si>
  <si>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</si>
  <si>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</si>
  <si>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</si>
  <si>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</si>
  <si>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</si>
  <si>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</si>
  <si>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</si>
  <si>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</si>
  <si>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</si>
  <si>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</si>
  <si>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</si>
  <si>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</si>
  <si>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</si>
  <si>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</si>
  <si>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</si>
  <si>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</si>
  <si>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</si>
  <si>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</si>
  <si>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</si>
  <si>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</si>
  <si>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</si>
  <si>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</si>
  <si>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</si>
  <si>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</si>
  <si>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</si>
  <si>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</si>
  <si>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</si>
  <si>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</si>
  <si>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</si>
  <si>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</si>
  <si>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</si>
  <si>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</si>
  <si>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</si>
  <si>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</si>
  <si>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</si>
  <si>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</si>
  <si>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</si>
  <si>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</si>
  <si>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</si>
  <si>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</si>
  <si>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</si>
  <si>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</si>
  <si>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</si>
  <si>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</si>
  <si>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</si>
  <si>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</si>
  <si>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</si>
  <si>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</si>
  <si>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</si>
  <si>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</si>
  <si>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</si>
  <si>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</si>
  <si>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</si>
  <si>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</si>
  <si>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</si>
  <si>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</si>
  <si>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</si>
  <si>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</si>
  <si>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</si>
  <si>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</si>
  <si>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</si>
  <si>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</si>
  <si>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</si>
  <si>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</si>
  <si>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</si>
  <si>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</si>
  <si>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</si>
  <si>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</si>
  <si>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</si>
  <si>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</si>
  <si>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</si>
  <si>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</si>
  <si>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</si>
  <si>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</si>
  <si>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</si>
  <si>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</si>
  <si>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</si>
  <si>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</si>
  <si>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</si>
  <si>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</si>
  <si>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</si>
  <si>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</si>
  <si>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</si>
  <si>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</si>
  <si>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</si>
  <si>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</si>
  <si>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</si>
  <si>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</si>
  <si>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</si>
  <si>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</si>
  <si>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</si>
  <si>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</si>
  <si>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</si>
  <si>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</si>
  <si>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</si>
  <si>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</si>
  <si>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</si>
  <si>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</si>
  <si>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</si>
  <si>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</si>
  <si>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</si>
  <si>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</si>
  <si>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</si>
  <si>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</si>
  <si>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</si>
  <si>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</si>
  <si>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</si>
  <si>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</si>
  <si>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</si>
  <si>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</si>
  <si>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</si>
  <si>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</si>
  <si>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</si>
  <si>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</si>
  <si>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</si>
  <si>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</si>
  <si>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</si>
  <si>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</si>
  <si>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</si>
  <si>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</si>
  <si>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</si>
  <si>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</si>
  <si>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</si>
  <si>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</si>
  <si>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</si>
  <si>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</si>
  <si>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</si>
  <si>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</si>
  <si>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</si>
  <si>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</si>
  <si>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</si>
  <si>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</si>
  <si>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</si>
  <si>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</si>
  <si>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</si>
  <si>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</si>
  <si>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</si>
  <si>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</si>
  <si>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</si>
  <si>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</si>
  <si>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</si>
  <si>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</si>
  <si>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</si>
  <si>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</si>
  <si>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</si>
  <si>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</si>
  <si>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</si>
  <si>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</si>
  <si>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</si>
  <si>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</si>
  <si>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</si>
  <si>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</si>
  <si>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</si>
  <si>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</si>
  <si>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</si>
  <si>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</si>
  <si>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</si>
  <si>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</si>
  <si>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</si>
  <si>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</si>
  <si>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</si>
  <si>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</si>
  <si>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</si>
  <si>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</si>
  <si>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</si>
  <si>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</si>
  <si>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</si>
  <si>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</si>
  <si>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</si>
  <si>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</si>
  <si>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</si>
  <si>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</si>
  <si>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</si>
  <si>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</si>
  <si>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</si>
  <si>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</si>
  <si>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</si>
  <si>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</si>
  <si>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</si>
  <si>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</si>
  <si>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</si>
  <si>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</si>
  <si>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</si>
  <si>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</si>
  <si>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</si>
  <si>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</si>
  <si>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</si>
  <si>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</si>
  <si>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</si>
  <si>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</si>
  <si>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</si>
  <si>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</si>
  <si>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</si>
  <si>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</si>
  <si>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</si>
  <si>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</si>
  <si>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</si>
  <si>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</si>
  <si>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</si>
  <si>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</si>
  <si>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</si>
  <si>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</si>
  <si>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</si>
  <si>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</si>
  <si>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</si>
  <si>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</si>
  <si>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</si>
  <si>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</si>
  <si>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</si>
  <si>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</si>
  <si>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</si>
  <si>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</si>
  <si>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</si>
  <si>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</si>
  <si>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</si>
  <si>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</si>
  <si>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</si>
  <si>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</si>
  <si>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</si>
  <si>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</si>
  <si>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</si>
  <si>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</si>
  <si>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</si>
  <si>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</si>
  <si>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</si>
  <si>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</si>
  <si>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</si>
  <si>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</si>
  <si>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</si>
  <si>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</si>
  <si>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</si>
  <si>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</si>
  <si>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</si>
  <si>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</si>
  <si>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</si>
  <si>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</si>
  <si>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</si>
  <si>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</si>
  <si>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</si>
  <si>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</si>
  <si>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</si>
  <si>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</si>
  <si>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</si>
  <si>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</si>
  <si>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</si>
  <si>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</si>
  <si>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</si>
  <si>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</si>
  <si>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</si>
  <si>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</si>
  <si>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</si>
  <si>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</si>
  <si>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</si>
  <si>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</si>
  <si>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</si>
  <si>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</si>
  <si>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</si>
  <si>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</si>
  <si>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</si>
  <si>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</si>
  <si>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</si>
  <si>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</si>
  <si>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</si>
  <si>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</si>
  <si>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</si>
  <si>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</si>
  <si>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</si>
  <si>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</si>
  <si>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</si>
  <si>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</si>
  <si>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</si>
  <si>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</si>
  <si>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</si>
  <si>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</si>
  <si>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</si>
  <si>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</si>
  <si>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</si>
  <si>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</si>
  <si>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</si>
  <si>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</si>
  <si>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</si>
  <si>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</si>
  <si>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</si>
  <si>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</si>
  <si>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</si>
  <si>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</si>
  <si>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</si>
  <si>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</si>
  <si>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</si>
  <si>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</si>
  <si>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</si>
  <si>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</si>
  <si>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</si>
  <si>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</si>
  <si>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</si>
  <si>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</si>
  <si>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</si>
  <si>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</si>
  <si>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</si>
  <si>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</si>
  <si>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</si>
  <si>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</si>
  <si>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</si>
  <si>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</si>
  <si>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</si>
  <si>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</si>
  <si>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</si>
  <si>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</si>
  <si>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</si>
  <si>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</si>
  <si>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</si>
  <si>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</si>
  <si>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</si>
  <si>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</si>
  <si>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</si>
  <si>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</si>
  <si>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</si>
  <si>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</si>
  <si>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</si>
  <si>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</si>
  <si>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</si>
  <si>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</si>
  <si>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</si>
  <si>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</si>
  <si>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</si>
  <si>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</si>
  <si>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</si>
  <si>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</si>
  <si>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</si>
  <si>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</si>
  <si>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</si>
  <si>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</si>
  <si>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</si>
  <si>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</si>
  <si>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</si>
  <si>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</si>
  <si>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</si>
  <si>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</si>
  <si>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</si>
  <si>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</si>
  <si>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</si>
  <si>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</si>
  <si>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</si>
  <si>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</si>
  <si>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</si>
  <si>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</si>
  <si>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</si>
  <si>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</si>
  <si>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</si>
  <si>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</si>
  <si>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</si>
  <si>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</si>
  <si>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</si>
  <si>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</si>
  <si>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</si>
  <si>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</si>
  <si>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</si>
  <si>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</si>
  <si>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</si>
  <si>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</si>
  <si>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</si>
  <si>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</si>
  <si>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</si>
  <si>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</si>
  <si>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</si>
  <si>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</si>
  <si>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</si>
  <si>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</si>
  <si>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</si>
  <si>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</si>
  <si>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</si>
  <si>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</si>
  <si>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</si>
  <si>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</si>
  <si>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</si>
  <si>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</si>
  <si>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</si>
  <si>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</si>
  <si>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</si>
  <si>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</si>
  <si>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</si>
  <si>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</si>
  <si>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</si>
  <si>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</si>
  <si>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</si>
  <si>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</si>
  <si>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</si>
  <si>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</si>
  <si>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</si>
  <si>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</si>
  <si>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</si>
  <si>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</si>
  <si>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</si>
  <si>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</si>
  <si>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</si>
  <si>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</si>
  <si>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</si>
  <si>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</si>
  <si>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</si>
  <si>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</si>
  <si>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</si>
  <si>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</si>
  <si>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</si>
  <si>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</si>
  <si>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</si>
  <si>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</si>
  <si>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</si>
  <si>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</si>
  <si>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</si>
  <si>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</si>
  <si>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</si>
  <si>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</si>
  <si>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</si>
  <si>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</si>
  <si>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</si>
  <si>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</si>
  <si>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</si>
  <si>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</si>
  <si>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</si>
  <si>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</si>
  <si>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</si>
  <si>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</si>
  <si>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</si>
  <si>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</si>
  <si>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</si>
  <si>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</si>
  <si>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</si>
  <si>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</si>
  <si>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</si>
  <si>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</si>
  <si>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</si>
  <si>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</si>
  <si>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</si>
  <si>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</si>
  <si>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</si>
  <si>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</si>
  <si>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</si>
  <si>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</si>
  <si>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</si>
  <si>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</si>
  <si>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</si>
  <si>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</si>
  <si>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</si>
  <si>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</si>
  <si>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</si>
  <si>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</si>
  <si>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</si>
  <si>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</si>
  <si>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</si>
  <si>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</si>
  <si>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</si>
  <si>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</si>
  <si>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</si>
  <si>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</si>
  <si>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</si>
  <si>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</si>
  <si>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</si>
  <si>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</si>
  <si>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</si>
  <si>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</si>
  <si>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</si>
  <si>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</si>
  <si>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</si>
  <si>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</si>
  <si>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</si>
  <si>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</si>
  <si>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</si>
  <si>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</si>
  <si>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</si>
  <si>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</si>
  <si>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</si>
  <si>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</si>
  <si>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</si>
  <si>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</si>
  <si>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</si>
  <si>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</si>
  <si>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</si>
  <si>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</si>
  <si>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</si>
  <si>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</si>
  <si>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</si>
  <si>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</si>
  <si>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</si>
  <si>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</si>
  <si>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</si>
  <si>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</si>
  <si>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</si>
  <si>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</si>
  <si>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</si>
  <si>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</si>
  <si>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</si>
  <si>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</si>
  <si>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</si>
  <si>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</si>
  <si>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</si>
  <si>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</si>
  <si>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</si>
  <si>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</si>
  <si>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</si>
  <si>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</si>
  <si>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</si>
  <si>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</si>
  <si>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</si>
  <si>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</si>
  <si>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</si>
  <si>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</si>
  <si>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</si>
  <si>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</si>
  <si>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</si>
  <si>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</si>
  <si>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</si>
  <si>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</si>
  <si>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</si>
  <si>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</si>
  <si>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</si>
  <si>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</si>
  <si>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</si>
  <si>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</si>
  <si>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</si>
  <si>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</si>
  <si>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</si>
  <si>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</si>
  <si>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</si>
  <si>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</si>
  <si>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</si>
  <si>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</si>
  <si>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</si>
  <si>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</si>
  <si>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</si>
  <si>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</si>
  <si>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</si>
  <si>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</si>
  <si>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</si>
  <si>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</si>
  <si>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</si>
  <si>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</si>
  <si>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</si>
  <si>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</si>
  <si>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</si>
  <si>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</si>
  <si>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</si>
  <si>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</si>
  <si>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</si>
  <si>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</si>
  <si>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</si>
  <si>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</si>
  <si>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</si>
  <si>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</si>
  <si>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</si>
  <si>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</si>
  <si>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</si>
  <si>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</si>
  <si>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</si>
  <si>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</si>
  <si>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</si>
  <si>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</si>
  <si>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</si>
  <si>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</si>
  <si>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</si>
  <si>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</si>
  <si>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</si>
  <si>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</si>
  <si>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</si>
  <si>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</si>
  <si>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</si>
  <si>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</si>
  <si>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</si>
  <si>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</si>
  <si>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</si>
  <si>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</si>
  <si>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</si>
  <si>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</si>
  <si>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</si>
  <si>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</si>
  <si>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</si>
  <si>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</si>
  <si>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</si>
  <si>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</si>
  <si>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</si>
  <si>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</si>
  <si>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</si>
  <si>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</si>
  <si>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</si>
  <si>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</si>
  <si>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</si>
  <si>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</si>
  <si>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</si>
  <si>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</si>
  <si>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</si>
  <si>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</si>
  <si>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</si>
  <si>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</si>
  <si>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</si>
  <si>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</si>
  <si>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</si>
  <si>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</si>
  <si>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</si>
  <si>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</si>
  <si>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</si>
  <si>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</si>
  <si>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</si>
  <si>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</si>
  <si>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</si>
  <si>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</si>
  <si>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</si>
  <si>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</si>
  <si>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</si>
  <si>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</si>
  <si>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</si>
  <si>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</si>
  <si>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</si>
  <si>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</si>
  <si>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</si>
  <si>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</si>
  <si>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</si>
  <si>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</si>
  <si>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</si>
  <si>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</si>
  <si>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</si>
  <si>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</si>
  <si>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</si>
  <si>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</si>
  <si>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</si>
  <si>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</si>
  <si>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</si>
  <si>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</si>
  <si>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</si>
  <si>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</si>
  <si>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</si>
  <si>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</si>
  <si>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</si>
  <si>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</si>
  <si>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</si>
  <si>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</si>
  <si>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</si>
  <si>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</si>
  <si>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</si>
  <si>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</si>
  <si>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</si>
  <si>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</si>
  <si>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</si>
  <si>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</si>
  <si>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</si>
  <si>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</si>
  <si>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</si>
  <si>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</si>
  <si>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</si>
  <si>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</si>
  <si>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</si>
  <si>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</si>
  <si>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</si>
  <si>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</si>
  <si>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</si>
  <si>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</si>
  <si>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</si>
  <si>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</si>
  <si>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</si>
  <si>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</si>
  <si>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</si>
  <si>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</si>
  <si>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</si>
  <si>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</si>
  <si>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</si>
  <si>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</si>
  <si>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</si>
  <si>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</si>
  <si>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</si>
  <si>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</si>
  <si>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</si>
  <si>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</si>
  <si>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</si>
  <si>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</si>
  <si>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</si>
  <si>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</si>
  <si>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</si>
  <si>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</si>
  <si>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</si>
  <si>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</si>
  <si>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</si>
  <si>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</si>
  <si>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</si>
  <si>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</si>
  <si>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</si>
  <si>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</si>
  <si>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</si>
  <si>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</si>
  <si>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</si>
  <si>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</si>
  <si>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</si>
  <si>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</si>
  <si>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</si>
  <si>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</si>
  <si>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</si>
  <si>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</si>
  <si>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</si>
  <si>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</si>
  <si>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</si>
  <si>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</si>
  <si>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</si>
  <si>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</si>
  <si>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</si>
  <si>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</si>
  <si>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</si>
  <si>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</si>
  <si>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</si>
  <si>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</si>
  <si>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</si>
  <si>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</si>
  <si>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</si>
  <si>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</si>
  <si>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</si>
  <si>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</si>
  <si>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</si>
  <si>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</si>
  <si>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</si>
  <si>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</si>
  <si>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</si>
  <si>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</si>
  <si>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</si>
  <si>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</si>
  <si>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</si>
  <si>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</si>
  <si>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</si>
  <si>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</si>
  <si>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</si>
  <si>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</si>
  <si>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</si>
  <si>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</si>
  <si>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</si>
  <si>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</si>
  <si>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</si>
  <si>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</si>
  <si>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</si>
  <si>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</si>
  <si>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</si>
  <si>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</si>
  <si>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</si>
  <si>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</si>
  <si>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</si>
  <si>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</si>
  <si>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</si>
  <si>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</si>
  <si>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</si>
  <si>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</si>
  <si>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</si>
  <si>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</si>
  <si>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</si>
  <si>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</si>
  <si>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</si>
  <si>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</si>
  <si>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</si>
  <si>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</si>
  <si>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</si>
  <si>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</si>
  <si>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</si>
  <si>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</si>
  <si>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</si>
  <si>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</si>
  <si>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</si>
  <si>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</si>
  <si>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</si>
  <si>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</si>
  <si>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</si>
  <si>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</si>
  <si>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</si>
  <si>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</si>
  <si>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</si>
  <si>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</si>
  <si>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</si>
  <si>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</si>
  <si>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</si>
  <si>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</si>
  <si>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</si>
  <si>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</si>
  <si>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</si>
  <si>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</si>
  <si>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</si>
  <si>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</si>
  <si>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</si>
  <si>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</si>
  <si>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</si>
  <si>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</si>
  <si>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</si>
  <si>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</si>
  <si>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</si>
  <si>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</si>
  <si>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</si>
  <si>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</si>
  <si>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</si>
  <si>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</si>
  <si>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</si>
  <si>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</si>
  <si>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</si>
  <si>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</si>
  <si>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</si>
  <si>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</si>
  <si>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</si>
  <si>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</si>
  <si>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</si>
  <si>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</si>
  <si>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</si>
  <si>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</si>
  <si>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</si>
  <si>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</si>
  <si>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</si>
  <si>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</si>
  <si>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</si>
  <si>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</si>
  <si>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</si>
  <si>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</si>
  <si>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</si>
  <si>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</si>
  <si>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</si>
  <si>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</si>
  <si>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</si>
  <si>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</si>
  <si>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</si>
  <si>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</si>
  <si>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</si>
  <si>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</si>
  <si>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</si>
  <si>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</si>
  <si>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</si>
  <si>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</si>
  <si>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</si>
  <si>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</si>
  <si>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</si>
  <si>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</si>
  <si>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</si>
  <si>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</si>
  <si>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</si>
  <si>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</si>
  <si>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</si>
  <si>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</si>
  <si>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</si>
  <si>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</si>
  <si>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</si>
  <si>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</si>
  <si>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</si>
  <si>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</si>
  <si>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</si>
  <si>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</si>
  <si>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</si>
  <si>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</si>
  <si>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</si>
  <si>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</si>
  <si>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</si>
  <si>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</si>
  <si>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</si>
  <si>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</si>
  <si>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</si>
  <si>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</si>
  <si>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</si>
  <si>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</si>
  <si>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</si>
  <si>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</si>
  <si>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</si>
  <si>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</si>
  <si>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</si>
  <si>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</si>
  <si>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</si>
  <si>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</si>
  <si>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</si>
  <si>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</si>
  <si>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</si>
  <si>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</si>
  <si>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</si>
  <si>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</si>
  <si>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</si>
  <si>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</si>
  <si>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</si>
  <si>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</si>
  <si>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</si>
  <si>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</si>
  <si>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</si>
  <si>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</si>
  <si>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</si>
  <si>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</si>
  <si>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</si>
  <si>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</si>
  <si>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</si>
  <si>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</si>
  <si>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</si>
  <si>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</si>
  <si>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</si>
  <si>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</si>
  <si>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</si>
  <si>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</si>
  <si>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</si>
  <si>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</si>
  <si>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</si>
  <si>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</si>
  <si>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</si>
  <si>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</si>
  <si>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</si>
  <si>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</si>
  <si>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</si>
  <si>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</si>
  <si>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</si>
  <si>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</si>
  <si>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</si>
  <si>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</si>
  <si>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</si>
  <si>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</si>
  <si>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</si>
  <si>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</si>
  <si>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</si>
  <si>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</si>
  <si>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</si>
  <si>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</si>
  <si>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</si>
  <si>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</si>
  <si>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</si>
  <si>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</si>
  <si>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</si>
  <si>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</si>
  <si>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</si>
  <si>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</si>
  <si>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</si>
  <si>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</si>
  <si>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</si>
  <si>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</si>
  <si>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</si>
  <si>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</si>
  <si>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</si>
  <si>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</si>
  <si>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</si>
  <si>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</si>
  <si>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</si>
  <si>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</si>
  <si>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</si>
  <si>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</si>
  <si>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</si>
  <si>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</si>
  <si>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</si>
  <si>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</si>
  <si>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</si>
  <si>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</si>
  <si>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</si>
  <si>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</si>
  <si>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</si>
  <si>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</si>
  <si>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</si>
  <si>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</si>
  <si>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</si>
  <si>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</si>
  <si>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</si>
  <si>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</si>
  <si>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</si>
  <si>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</si>
  <si>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</si>
  <si>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</si>
  <si>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</si>
  <si>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</si>
  <si>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</si>
  <si>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</si>
  <si>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</si>
  <si>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</si>
  <si>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</si>
  <si>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</si>
  <si>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</si>
  <si>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</si>
  <si>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</si>
  <si>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</si>
  <si>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</si>
  <si>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</si>
  <si>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</si>
  <si>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</si>
  <si>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</si>
  <si>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</si>
  <si>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</si>
  <si>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</si>
  <si>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</si>
  <si>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</si>
  <si>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</si>
  <si>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</si>
  <si>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</si>
  <si>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</si>
  <si>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</si>
  <si>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</si>
  <si>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</si>
  <si>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</si>
  <si>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</si>
  <si>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</si>
  <si>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</si>
  <si>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</si>
  <si>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</si>
  <si>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</si>
  <si>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</si>
  <si>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</si>
  <si>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</si>
  <si>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</si>
  <si>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</si>
  <si>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</si>
  <si>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</si>
  <si>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</si>
  <si>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</si>
  <si>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</si>
  <si>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</si>
  <si>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</si>
  <si>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</si>
  <si>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</si>
  <si>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</si>
  <si>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</si>
  <si>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</si>
  <si>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</si>
  <si>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</si>
  <si>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</si>
  <si>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</si>
  <si>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</si>
  <si>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</si>
  <si>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</si>
  <si>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</si>
  <si>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</si>
  <si>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</si>
  <si>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</si>
  <si>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</si>
  <si>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</si>
  <si>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</si>
  <si>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</si>
  <si>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</si>
  <si>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</si>
  <si>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</si>
  <si>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</si>
  <si>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</si>
  <si>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</si>
  <si>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</si>
  <si>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</si>
  <si>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</si>
  <si>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</si>
  <si>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</si>
  <si>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</si>
  <si>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</si>
  <si>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</si>
  <si>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</si>
  <si>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</si>
  <si>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</si>
  <si>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</si>
  <si>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</si>
  <si>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</si>
  <si>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</si>
  <si>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</si>
  <si>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</si>
  <si>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</si>
  <si>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</si>
  <si>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</si>
  <si>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</si>
  <si>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</si>
  <si>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</si>
  <si>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</si>
  <si>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</si>
  <si>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</si>
  <si>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</si>
  <si>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</si>
  <si>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</si>
  <si>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</si>
  <si>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</si>
  <si>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</si>
  <si>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</si>
  <si>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</si>
  <si>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</si>
  <si>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</si>
  <si>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</si>
  <si>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</si>
  <si>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</si>
  <si>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</si>
  <si>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</si>
  <si>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</si>
  <si>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</si>
  <si>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</si>
  <si>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</si>
  <si>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</si>
  <si>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</si>
  <si>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</si>
  <si>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</si>
  <si>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</si>
  <si>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</si>
  <si>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</si>
  <si>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</si>
  <si>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</si>
  <si>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</si>
  <si>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</si>
  <si>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</si>
  <si>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</si>
  <si>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</si>
  <si>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</si>
  <si>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</si>
  <si>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</si>
  <si>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</si>
  <si>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</si>
  <si>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</si>
  <si>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</si>
  <si>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</si>
  <si>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</si>
  <si>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</si>
  <si>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</si>
  <si>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</si>
  <si>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</si>
  <si>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</si>
  <si>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</si>
  <si>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</si>
  <si>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</si>
  <si>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</si>
  <si>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</si>
  <si>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</si>
  <si>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</si>
  <si>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</si>
  <si>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</si>
  <si>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</si>
  <si>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</si>
  <si>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</si>
  <si>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</si>
  <si>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</si>
  <si>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</si>
  <si>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</si>
  <si>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</si>
  <si>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</si>
  <si>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</si>
  <si>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</si>
  <si>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</si>
  <si>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</si>
  <si>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</si>
  <si>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</si>
  <si>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</si>
  <si>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</si>
  <si>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</si>
  <si>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</si>
  <si>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</si>
  <si>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</si>
  <si>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</si>
  <si>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</si>
  <si>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</si>
  <si>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</si>
  <si>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</si>
  <si>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</si>
  <si>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</si>
  <si>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</si>
  <si>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</si>
  <si>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</si>
  <si>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</si>
  <si>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</si>
  <si>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</si>
  <si>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</si>
  <si>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</si>
  <si>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</si>
  <si>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</si>
  <si>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</si>
  <si>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</si>
  <si>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</si>
  <si>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</si>
  <si>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</si>
  <si>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</si>
  <si>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</si>
  <si>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</si>
  <si>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</si>
  <si>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</si>
  <si>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</si>
  <si>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</si>
  <si>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</si>
  <si>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</si>
  <si>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</si>
  <si>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</si>
  <si>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</si>
  <si>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</si>
  <si>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</si>
  <si>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</si>
  <si>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</si>
  <si>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</si>
  <si>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</si>
  <si>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</si>
  <si>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</si>
  <si>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</si>
  <si>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</si>
  <si>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</si>
  <si>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</si>
  <si>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</si>
  <si>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</si>
  <si>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</si>
  <si>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</si>
  <si>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</si>
  <si>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</si>
  <si>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</si>
  <si>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</si>
  <si>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</si>
  <si>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</si>
  <si>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</si>
  <si>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</si>
  <si>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</si>
  <si>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</si>
  <si>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</si>
  <si>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</si>
  <si>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</si>
  <si>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</si>
  <si>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</si>
  <si>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</si>
  <si>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</si>
  <si>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</si>
  <si>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</si>
  <si>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</si>
  <si>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</si>
  <si>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</si>
  <si>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</si>
  <si>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</si>
  <si>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</si>
  <si>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</si>
  <si>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</si>
  <si>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</si>
  <si>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</si>
  <si>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</si>
  <si>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</si>
  <si>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</si>
  <si>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</si>
  <si>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</si>
  <si>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</si>
  <si>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</si>
  <si>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</si>
  <si>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</si>
  <si>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</si>
  <si>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</si>
  <si>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</si>
  <si>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</si>
  <si>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</si>
  <si>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</si>
  <si>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</si>
  <si>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</si>
  <si>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</si>
  <si>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</si>
  <si>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</si>
  <si>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</si>
  <si>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</si>
  <si>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</si>
  <si>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</si>
  <si>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</si>
  <si>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</si>
  <si>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</si>
  <si>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</si>
  <si>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</si>
  <si>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</si>
  <si>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</si>
  <si>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</si>
  <si>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</si>
  <si>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</si>
  <si>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</si>
  <si>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</si>
  <si>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</si>
  <si>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</si>
  <si>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</si>
  <si>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</si>
  <si>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</si>
  <si>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</si>
  <si>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</si>
  <si>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</si>
  <si>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</si>
  <si>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</si>
  <si>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</si>
  <si>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</si>
  <si>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</si>
  <si>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</si>
  <si>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</si>
  <si>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</si>
  <si>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</si>
  <si>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</si>
  <si>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</si>
  <si>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</si>
  <si>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</si>
  <si>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</si>
  <si>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</si>
  <si>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</si>
  <si>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</si>
  <si>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</si>
  <si>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</si>
  <si>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</si>
  <si>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</si>
  <si>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</si>
  <si>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</si>
  <si>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</si>
  <si>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</si>
  <si>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</si>
  <si>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</si>
  <si>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</si>
  <si>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</si>
  <si>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</si>
  <si>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</si>
  <si>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</si>
  <si>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</si>
  <si>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</si>
  <si>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</si>
  <si>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</si>
  <si>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</si>
  <si>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</si>
  <si>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</si>
  <si>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</si>
  <si>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</si>
  <si>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</si>
  <si>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</si>
  <si>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</si>
  <si>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</si>
  <si>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</si>
  <si>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</si>
  <si>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</si>
  <si>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</si>
  <si>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</si>
  <si>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</si>
  <si>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</si>
  <si>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</si>
  <si>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</si>
  <si>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</si>
  <si>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</si>
  <si>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</si>
  <si>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</si>
  <si>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</si>
  <si>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</si>
  <si>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</si>
  <si>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</si>
  <si>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</si>
  <si>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</si>
  <si>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</si>
  <si>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</si>
  <si>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</si>
  <si>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</si>
  <si>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</si>
  <si>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</si>
  <si>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</si>
  <si>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</si>
  <si>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</si>
  <si>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</si>
  <si>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</si>
  <si>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</si>
  <si>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</si>
  <si>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</si>
  <si>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</si>
  <si>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</si>
  <si>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</si>
  <si>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</si>
  <si>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</si>
  <si>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</si>
  <si>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</si>
  <si>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</si>
  <si>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</si>
  <si>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</si>
  <si>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</si>
  <si>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</si>
  <si>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</si>
  <si>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</si>
  <si>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</si>
  <si>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</si>
  <si>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</si>
  <si>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</si>
  <si>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</si>
  <si>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</si>
  <si>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</si>
  <si>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</si>
  <si>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</si>
  <si>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</si>
  <si>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</si>
  <si>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</si>
  <si>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</si>
  <si>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</si>
  <si>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</si>
  <si>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</si>
  <si>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</si>
  <si>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</si>
  <si>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</si>
  <si>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</si>
  <si>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</si>
  <si>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</si>
  <si>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</si>
  <si>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</si>
  <si>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</si>
  <si>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</si>
  <si>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</si>
  <si>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</si>
  <si>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</si>
  <si>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</si>
  <si>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</si>
  <si>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</si>
  <si>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</si>
  <si>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</si>
  <si>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</si>
  <si>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</si>
  <si>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</si>
  <si>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</si>
  <si>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</si>
  <si>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</si>
  <si>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</si>
  <si>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</si>
  <si>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</si>
  <si>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</si>
  <si>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</si>
  <si>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</si>
  <si>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</si>
  <si>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</si>
  <si>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</si>
  <si>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</si>
  <si>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</si>
  <si>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</si>
  <si>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</si>
  <si>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</si>
  <si>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</si>
  <si>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</si>
  <si>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</si>
  <si>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</si>
  <si>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</si>
  <si>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</si>
  <si>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</si>
  <si>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</si>
  <si>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</si>
  <si>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</si>
  <si>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</si>
  <si>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</si>
  <si>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</si>
  <si>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</si>
  <si>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</si>
  <si>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</si>
  <si>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</si>
  <si>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</si>
  <si>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</si>
  <si>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</si>
  <si>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</si>
  <si>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</si>
  <si>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</si>
  <si>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</si>
  <si>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</si>
  <si>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</si>
  <si>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</si>
  <si>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</si>
  <si>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</si>
  <si>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</si>
  <si>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</si>
  <si>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</si>
  <si>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</si>
  <si>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</si>
  <si>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</si>
  <si>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</si>
  <si>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</si>
  <si>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</si>
  <si>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</si>
  <si>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</si>
  <si>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</si>
  <si>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</si>
  <si>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</si>
  <si>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</si>
  <si>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</si>
  <si>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</si>
  <si>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</si>
  <si>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</si>
  <si>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</si>
  <si>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</si>
  <si>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</si>
  <si>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</si>
  <si>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</si>
  <si>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</si>
  <si>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</si>
  <si>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</si>
  <si>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</si>
  <si>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</si>
  <si>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</si>
  <si>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</si>
  <si>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</si>
  <si>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</si>
  <si>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</si>
  <si>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</si>
  <si>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</si>
  <si>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</si>
  <si>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</si>
  <si>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</si>
  <si>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</si>
  <si>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</si>
  <si>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</si>
  <si>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</si>
  <si>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</si>
  <si>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</si>
  <si>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</si>
  <si>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</si>
  <si>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</si>
  <si>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</si>
  <si>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</si>
  <si>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</si>
  <si>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</si>
  <si>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</si>
  <si>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</si>
  <si>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</si>
  <si>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</si>
  <si>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</si>
  <si>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</si>
  <si>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</si>
  <si>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</si>
  <si>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</si>
  <si>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</si>
  <si>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</si>
  <si>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</si>
  <si>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</si>
  <si>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</si>
  <si>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</si>
  <si>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</si>
  <si>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</si>
  <si>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</si>
  <si>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</si>
  <si>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</si>
  <si>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</si>
  <si>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</si>
  <si>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</si>
  <si>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</si>
  <si>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</si>
  <si>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</si>
  <si>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</si>
  <si>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</si>
  <si>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</si>
  <si>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</si>
  <si>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</si>
  <si>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</si>
  <si>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</si>
  <si>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</si>
  <si>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</si>
  <si>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</si>
  <si>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</si>
  <si>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</si>
  <si>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</si>
  <si>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</si>
  <si>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</si>
  <si>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</si>
  <si>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</si>
  <si>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</si>
  <si>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</si>
  <si>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</si>
  <si>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</si>
  <si>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</si>
  <si>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</si>
  <si>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</si>
  <si>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</si>
  <si>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</si>
  <si>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</si>
  <si>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</si>
  <si>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</si>
  <si>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</si>
  <si>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</si>
  <si>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</si>
  <si>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</si>
  <si>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</si>
  <si>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</si>
  <si>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</si>
  <si>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</si>
  <si>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</si>
  <si>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</si>
  <si>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</si>
  <si>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</si>
  <si>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</si>
  <si>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</si>
  <si>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</si>
  <si>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</si>
  <si>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</si>
  <si>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</si>
  <si>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</si>
  <si>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</si>
  <si>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</si>
  <si>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</si>
  <si>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</si>
  <si>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</si>
  <si>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</si>
  <si>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</si>
  <si>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</si>
  <si>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</si>
  <si>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</si>
  <si>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</si>
  <si>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</si>
  <si>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</si>
  <si>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</si>
  <si>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</si>
  <si>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</si>
  <si>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</si>
  <si>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</si>
  <si>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</si>
  <si>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</si>
  <si>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</si>
  <si>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</si>
  <si>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</si>
  <si>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</si>
  <si>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</si>
  <si>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</si>
  <si>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</si>
  <si>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</si>
  <si>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</si>
  <si>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</si>
  <si>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</si>
  <si>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</si>
  <si>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</si>
  <si>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</si>
  <si>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</si>
  <si>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</si>
  <si>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</si>
  <si>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</si>
  <si>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</si>
  <si>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</si>
  <si>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</si>
  <si>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</si>
  <si>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</si>
  <si>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</si>
  <si>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</si>
  <si>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</si>
  <si>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</si>
  <si>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</si>
  <si>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</si>
  <si>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</si>
  <si>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</si>
  <si>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</si>
  <si>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</si>
  <si>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</si>
  <si>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</si>
  <si>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</si>
  <si>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</si>
  <si>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</si>
  <si>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</si>
  <si>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</si>
  <si>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</si>
  <si>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</si>
  <si>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</si>
  <si>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</si>
  <si>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</si>
  <si>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</si>
  <si>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</si>
  <si>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</si>
  <si>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</si>
  <si>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</si>
  <si>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</si>
  <si>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</si>
  <si>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</si>
  <si>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</si>
  <si>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</si>
  <si>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</si>
  <si>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</si>
  <si>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</si>
  <si>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</si>
  <si>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</si>
  <si>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</si>
  <si>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</si>
  <si>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</si>
  <si>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</si>
  <si>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</si>
  <si>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</si>
  <si>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</si>
  <si>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</si>
  <si>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</si>
  <si>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</si>
  <si>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</si>
  <si>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</si>
  <si>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</si>
  <si>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</si>
  <si>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</si>
  <si>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</si>
  <si>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</si>
  <si>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</si>
  <si>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</si>
  <si>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</si>
  <si>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</si>
  <si>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</si>
  <si>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</si>
  <si>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</si>
  <si>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</si>
  <si>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</si>
  <si>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</si>
  <si>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</si>
  <si>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</si>
  <si>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</si>
  <si>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</si>
  <si>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</si>
  <si>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</si>
  <si>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</si>
  <si>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</si>
  <si>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</si>
  <si>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</si>
  <si>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</si>
  <si>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</si>
  <si>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</si>
  <si>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</si>
  <si>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</si>
  <si>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</si>
  <si>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</si>
  <si>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</si>
  <si>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</si>
  <si>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</si>
  <si>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</si>
  <si>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</si>
  <si>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</si>
  <si>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</si>
  <si>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</si>
  <si>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</si>
  <si>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</si>
  <si>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</si>
  <si>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</si>
  <si>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</si>
  <si>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</si>
  <si>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</si>
  <si>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</si>
  <si>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</si>
  <si>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</si>
  <si>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</si>
  <si>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</si>
  <si>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</si>
  <si>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</si>
  <si>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</si>
  <si>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</si>
  <si>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</si>
  <si>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</si>
  <si>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</si>
  <si>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</si>
  <si>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</si>
  <si>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</si>
  <si>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</si>
  <si>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</si>
  <si>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</si>
  <si>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</si>
  <si>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</si>
  <si>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</si>
  <si>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</si>
  <si>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</si>
  <si>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</si>
  <si>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</si>
  <si>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</si>
  <si>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</si>
  <si>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</si>
  <si>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</si>
  <si>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</si>
  <si>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</si>
  <si>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</si>
  <si>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</si>
  <si>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</si>
  <si>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</si>
  <si>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</si>
  <si>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</si>
  <si>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</si>
  <si>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</si>
  <si>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</si>
  <si>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</si>
  <si>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</si>
  <si>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</si>
  <si>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</si>
  <si>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</si>
  <si>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</si>
  <si>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</si>
  <si>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</si>
  <si>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</si>
  <si>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</si>
  <si>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</si>
  <si>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</si>
  <si>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</si>
  <si>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</si>
  <si>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</si>
  <si>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</si>
  <si>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</si>
  <si>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</si>
  <si>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</si>
  <si>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</si>
  <si>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</si>
  <si>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</si>
  <si>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</si>
  <si>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</si>
  <si>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</si>
  <si>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</si>
  <si>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</si>
  <si>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</si>
  <si>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</si>
  <si>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</si>
  <si>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</si>
  <si>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</si>
  <si>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</si>
  <si>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</si>
  <si>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</si>
  <si>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</si>
  <si>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</si>
  <si>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</si>
  <si>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</si>
  <si>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</si>
  <si>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</si>
  <si>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</si>
  <si>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</si>
  <si>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</si>
  <si>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</si>
  <si>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</si>
  <si>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</si>
  <si>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</si>
  <si>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</si>
  <si>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</si>
  <si>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</si>
  <si>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</si>
  <si>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</si>
  <si>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</si>
  <si>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</si>
  <si>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</si>
  <si>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</si>
  <si>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</si>
  <si>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</si>
  <si>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</si>
  <si>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</si>
  <si>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</si>
  <si>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</si>
  <si>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</si>
  <si>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</si>
  <si>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</si>
  <si>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</si>
  <si>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</si>
  <si>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</si>
  <si>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</si>
  <si>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</si>
  <si>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</si>
  <si>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</si>
  <si>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</si>
  <si>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</si>
  <si>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</si>
  <si>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</si>
  <si>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</si>
  <si>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</si>
  <si>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</si>
  <si>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</si>
  <si>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</si>
  <si>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</si>
  <si>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</si>
  <si>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</si>
  <si>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</si>
  <si>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</si>
  <si>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</si>
  <si>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</si>
  <si>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</si>
  <si>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</si>
  <si>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</si>
  <si>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</si>
  <si>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</si>
  <si>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</si>
  <si>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</si>
  <si>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</si>
  <si>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</si>
  <si>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</si>
  <si>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</si>
  <si>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</si>
  <si>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</si>
  <si>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</si>
  <si>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</si>
  <si>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</si>
  <si>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</si>
  <si>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</si>
  <si>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</si>
  <si>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</si>
  <si>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</si>
  <si>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</si>
  <si>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</si>
  <si>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</si>
  <si>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</si>
  <si>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</si>
  <si>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</si>
  <si>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</si>
  <si>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</si>
  <si>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</si>
  <si>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</si>
  <si>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</si>
  <si>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</si>
  <si>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</si>
  <si>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</si>
  <si>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</si>
  <si>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</si>
  <si>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</si>
  <si>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</si>
  <si>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</si>
  <si>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</si>
  <si>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</si>
  <si>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</si>
  <si>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</si>
  <si>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</si>
  <si>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</si>
  <si>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</si>
  <si>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</si>
  <si>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</si>
  <si>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</si>
  <si>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</si>
  <si>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</si>
  <si>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</si>
  <si>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</si>
  <si>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</si>
  <si>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</si>
  <si>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</si>
  <si>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</si>
  <si>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</si>
  <si>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</si>
  <si>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</si>
  <si>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</si>
  <si>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</si>
  <si>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</si>
  <si>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</si>
  <si>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</si>
  <si>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</si>
  <si>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</si>
  <si>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</si>
  <si>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</si>
  <si>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</si>
  <si>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</si>
  <si>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</si>
  <si>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</si>
  <si>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</si>
  <si>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</si>
  <si>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</si>
  <si>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</si>
  <si>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</si>
  <si>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</si>
  <si>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</si>
  <si>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</si>
  <si>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</si>
  <si>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</si>
  <si>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</si>
  <si>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</si>
  <si>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</si>
  <si>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</si>
  <si>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</si>
  <si>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</si>
  <si>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</si>
  <si>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</si>
  <si>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</si>
  <si>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</si>
  <si>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</si>
  <si>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</si>
  <si>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</si>
  <si>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</si>
  <si>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</si>
  <si>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</si>
  <si>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</si>
  <si>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</si>
  <si>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</si>
  <si>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</si>
  <si>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</si>
  <si>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</si>
  <si>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</si>
  <si>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</si>
  <si>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</si>
  <si>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</si>
  <si>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</si>
  <si>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</si>
  <si>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</si>
  <si>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</si>
  <si>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</si>
  <si>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</si>
  <si>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</si>
  <si>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</si>
  <si>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</si>
  <si>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</si>
  <si>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</si>
  <si>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</si>
  <si>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</si>
  <si>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</si>
  <si>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</si>
  <si>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</si>
  <si>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</si>
  <si>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</si>
  <si>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</si>
  <si>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</si>
  <si>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</si>
  <si>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</si>
  <si>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</si>
  <si>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</si>
  <si>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</si>
  <si>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</si>
  <si>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</si>
  <si>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</si>
  <si>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</si>
  <si>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</si>
  <si>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</si>
  <si>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</si>
  <si>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</si>
  <si>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</si>
  <si>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</si>
  <si>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</si>
  <si>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</si>
  <si>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</si>
  <si>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</si>
  <si>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</si>
  <si>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</si>
  <si>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</si>
  <si>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</si>
  <si>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</si>
  <si>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</si>
  <si>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</si>
  <si>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</si>
  <si>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</si>
  <si>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</si>
  <si>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</si>
  <si>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</si>
  <si>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</si>
  <si>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</si>
  <si>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</si>
  <si>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</si>
  <si>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</si>
  <si>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</si>
  <si>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</si>
  <si>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</si>
  <si>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</si>
  <si>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</si>
  <si>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</si>
  <si>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</si>
  <si>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</si>
  <si>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</si>
  <si>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</si>
  <si>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</si>
  <si>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</si>
  <si>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</si>
  <si>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</si>
  <si>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</si>
  <si>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</si>
  <si>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</si>
  <si>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</si>
  <si>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</si>
  <si>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</si>
  <si>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</si>
  <si>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</si>
  <si>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</si>
  <si>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</si>
  <si>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</si>
  <si>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</si>
  <si>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</si>
  <si>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</si>
  <si>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</si>
  <si>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</si>
  <si>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</si>
  <si>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</si>
  <si>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</si>
  <si>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</si>
  <si>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</si>
  <si>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</si>
  <si>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</si>
  <si>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</si>
  <si>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</si>
  <si>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</si>
  <si>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</si>
  <si>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</si>
  <si>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</si>
  <si>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</si>
  <si>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</si>
  <si>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</si>
  <si>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</si>
  <si>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</si>
  <si>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</si>
  <si>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</si>
  <si>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</si>
  <si>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</si>
  <si>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</si>
  <si>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</si>
  <si>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</si>
  <si>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</si>
  <si>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</si>
  <si>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</si>
  <si>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</si>
  <si>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</si>
  <si>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</si>
  <si>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</si>
  <si>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</si>
  <si>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</si>
  <si>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</si>
  <si>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</si>
  <si>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</si>
  <si>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</si>
  <si>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</si>
  <si>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</si>
  <si>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</si>
  <si>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</si>
  <si>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</si>
  <si>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</si>
  <si>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</si>
  <si>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</si>
  <si>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</si>
  <si>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</si>
  <si>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</si>
  <si>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</si>
  <si>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</si>
  <si>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</si>
  <si>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</si>
  <si>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</si>
  <si>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</si>
  <si>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</si>
  <si>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</si>
  <si>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</si>
  <si>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</si>
  <si>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</si>
  <si>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</si>
  <si>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</si>
  <si>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</si>
  <si>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</si>
  <si>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</si>
  <si>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</si>
  <si>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</si>
  <si>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</si>
  <si>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</si>
  <si>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</si>
  <si>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</si>
  <si>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</si>
  <si>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</si>
  <si>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</si>
  <si>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</si>
  <si>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</si>
  <si>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</si>
  <si>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</si>
  <si>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</si>
  <si>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</si>
  <si>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</si>
  <si>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</si>
  <si>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</si>
  <si>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</si>
  <si>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</si>
  <si>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</si>
  <si>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</si>
  <si>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</si>
  <si>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</si>
  <si>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</si>
  <si>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</si>
  <si>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</si>
  <si>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</si>
  <si>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</si>
  <si>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</si>
  <si>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</si>
  <si>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</si>
  <si>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</si>
  <si>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</si>
  <si>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</si>
  <si>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</si>
  <si>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</si>
  <si>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</si>
  <si>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</si>
  <si>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</si>
  <si>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</si>
  <si>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</si>
  <si>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</si>
  <si>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</si>
  <si>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</si>
  <si>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</si>
  <si>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</si>
  <si>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</si>
  <si>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</si>
  <si>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</si>
  <si>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</si>
  <si>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</si>
  <si>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</si>
  <si>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</si>
  <si>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</si>
  <si>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</si>
  <si>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</si>
  <si>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</si>
  <si>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</si>
  <si>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</si>
  <si>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</si>
  <si>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</si>
  <si>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</si>
  <si>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</si>
  <si>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</si>
  <si>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</si>
  <si>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</si>
  <si>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</si>
  <si>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</si>
  <si>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</si>
  <si>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</si>
  <si>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</si>
  <si>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</si>
  <si>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</si>
  <si>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</si>
  <si>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</si>
  <si>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</si>
  <si>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</si>
  <si>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</si>
  <si>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</si>
  <si>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</si>
  <si>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</si>
  <si>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</si>
  <si>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</si>
  <si>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</si>
  <si>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</si>
  <si>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</si>
  <si>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</si>
  <si>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</si>
  <si>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</si>
  <si>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</si>
  <si>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</si>
  <si>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</si>
  <si>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</si>
  <si>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</si>
  <si>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</si>
  <si>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</si>
  <si>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</si>
  <si>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</si>
  <si>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</si>
  <si>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</si>
  <si>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</si>
  <si>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</si>
  <si>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</si>
  <si>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</si>
  <si>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</si>
  <si>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</si>
  <si>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</si>
  <si>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</si>
  <si>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</si>
  <si>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</si>
  <si>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</si>
  <si>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</si>
  <si>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</si>
  <si>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</si>
  <si>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</si>
  <si>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</si>
  <si>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</si>
  <si>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</si>
  <si>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</si>
  <si>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</si>
  <si>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</si>
  <si>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</si>
  <si>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</si>
  <si>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</si>
  <si>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</si>
  <si>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</si>
  <si>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</si>
  <si>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</si>
  <si>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</si>
  <si>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</si>
  <si>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</si>
  <si>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</si>
  <si>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</si>
  <si>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</si>
  <si>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</si>
  <si>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</si>
  <si>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</si>
  <si>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</si>
  <si>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</si>
  <si>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</si>
  <si>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</si>
  <si>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</si>
  <si>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</si>
  <si>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</si>
  <si>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</si>
  <si>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</si>
  <si>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</si>
  <si>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</si>
  <si>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</si>
  <si>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</si>
  <si>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</si>
  <si>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</si>
  <si>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</si>
  <si>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</si>
  <si>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</si>
  <si>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</si>
  <si>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</si>
  <si>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</si>
  <si>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</si>
  <si>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</si>
  <si>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</si>
  <si>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</si>
  <si>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</si>
  <si>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</si>
  <si>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</si>
  <si>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</si>
  <si>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</si>
  <si>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</si>
  <si>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</si>
  <si>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</si>
  <si>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</si>
  <si>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</si>
  <si>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</si>
  <si>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</si>
  <si>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</si>
  <si>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</si>
  <si>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</si>
  <si>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</si>
  <si>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</si>
  <si>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</si>
  <si>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</si>
  <si>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</si>
  <si>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</si>
  <si>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</si>
  <si>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</si>
  <si>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</si>
  <si>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</si>
  <si>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</si>
  <si>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</si>
  <si>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</si>
  <si>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</si>
  <si>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</si>
  <si>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</si>
  <si>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</si>
  <si>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</si>
  <si>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</si>
  <si>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</si>
  <si>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</si>
  <si>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</si>
  <si>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</si>
  <si>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</si>
  <si>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</si>
  <si>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</si>
  <si>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</si>
  <si>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</si>
  <si>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</si>
  <si>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</si>
  <si>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</si>
  <si>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</si>
  <si>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</si>
  <si>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</si>
  <si>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</si>
  <si>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</si>
  <si>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</si>
  <si>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</si>
  <si>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</si>
  <si>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</si>
  <si>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</si>
  <si>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</si>
  <si>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</si>
  <si>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</si>
  <si>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</si>
  <si>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</si>
  <si>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</si>
  <si>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</si>
  <si>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</si>
  <si>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</si>
  <si>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</si>
  <si>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</si>
  <si>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</si>
  <si>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</si>
  <si>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</si>
  <si>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</si>
  <si>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</si>
  <si>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</si>
  <si>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</si>
  <si>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</si>
  <si>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</si>
  <si>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</si>
  <si>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</si>
  <si>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</si>
  <si>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</si>
  <si>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</si>
  <si>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</si>
  <si>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</si>
  <si>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</si>
  <si>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</si>
  <si>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</si>
  <si>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</si>
  <si>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</si>
  <si>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</si>
  <si>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</si>
  <si>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</si>
  <si>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</si>
  <si>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</si>
  <si>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</si>
  <si>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</si>
  <si>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</si>
  <si>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</si>
  <si>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</si>
  <si>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</si>
  <si>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</si>
  <si>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</si>
  <si>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</si>
  <si>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</si>
  <si>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</si>
  <si>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</si>
  <si>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</si>
  <si>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</si>
  <si>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</si>
  <si>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</si>
  <si>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</si>
  <si>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</si>
  <si>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</si>
  <si>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</si>
  <si>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</si>
  <si>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</si>
  <si>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</si>
  <si>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</si>
  <si>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</si>
  <si>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</si>
  <si>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</si>
  <si>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</si>
  <si>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</si>
  <si>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</si>
  <si>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</si>
  <si>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</si>
  <si>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</si>
  <si>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</si>
  <si>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</si>
  <si>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</si>
  <si>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</si>
  <si>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</si>
  <si>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</si>
  <si>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</si>
  <si>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</si>
  <si>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</si>
  <si>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</si>
  <si>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</si>
  <si>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</si>
  <si>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</si>
  <si>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</si>
  <si>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</si>
  <si>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</si>
  <si>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</si>
  <si>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</si>
  <si>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</si>
  <si>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</si>
  <si>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</si>
  <si>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</si>
  <si>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</si>
  <si>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</si>
  <si>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</si>
  <si>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</si>
  <si>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</si>
  <si>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</si>
  <si>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</si>
  <si>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</si>
  <si>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</si>
  <si>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</si>
  <si>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</si>
  <si>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</si>
  <si>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</si>
  <si>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</si>
  <si>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</si>
  <si>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</si>
  <si>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</si>
  <si>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</si>
  <si>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</si>
  <si>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</si>
  <si>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</si>
  <si>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</si>
  <si>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</si>
  <si>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</si>
  <si>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</si>
  <si>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</si>
  <si>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</si>
  <si>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</si>
  <si>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</si>
  <si>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</si>
  <si>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</si>
  <si>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</si>
  <si>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</si>
  <si>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</si>
  <si>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</si>
  <si>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</si>
  <si>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</si>
  <si>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</si>
  <si>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</si>
  <si>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</si>
  <si>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</si>
  <si>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</si>
  <si>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</si>
  <si>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</si>
  <si>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</si>
  <si>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</si>
  <si>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</si>
  <si>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</si>
  <si>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</si>
  <si>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</si>
  <si>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</si>
  <si>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</si>
  <si>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</si>
  <si>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</si>
  <si>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</si>
  <si>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</si>
  <si>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</si>
  <si>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</si>
  <si>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</si>
  <si>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</si>
  <si>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</si>
  <si>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</si>
  <si>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</si>
  <si>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</si>
  <si>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</si>
  <si>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</si>
  <si>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</si>
  <si>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</si>
  <si>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</si>
  <si>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</si>
  <si>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</si>
  <si>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</si>
  <si>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</si>
  <si>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</si>
  <si>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</si>
  <si>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</si>
  <si>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</si>
  <si>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</si>
  <si>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</si>
  <si>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</si>
  <si>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</si>
  <si>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</si>
  <si>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</si>
  <si>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</si>
  <si>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</si>
  <si>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</si>
  <si>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</si>
  <si>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</si>
  <si>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</si>
  <si>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</si>
  <si>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</si>
  <si>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</si>
  <si>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</si>
  <si>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</si>
  <si>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</si>
  <si>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</si>
  <si>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</si>
  <si>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</si>
  <si>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</si>
  <si>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</si>
  <si>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</si>
  <si>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</si>
  <si>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</si>
  <si>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</si>
  <si>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</si>
  <si>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</si>
  <si>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</si>
  <si>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</si>
  <si>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</si>
  <si>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</si>
  <si>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</si>
  <si>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</si>
  <si>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</si>
  <si>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</si>
  <si>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</si>
  <si>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</si>
  <si>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</si>
  <si>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</si>
  <si>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</si>
  <si>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</si>
  <si>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</si>
  <si>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</si>
  <si>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</si>
  <si>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</si>
  <si>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</si>
  <si>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</si>
  <si>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</si>
  <si>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</si>
  <si>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</si>
  <si>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</si>
  <si>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</si>
  <si>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</si>
  <si>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</si>
  <si>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</si>
  <si>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</si>
  <si>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</si>
  <si>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</si>
  <si>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</si>
  <si>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</si>
  <si>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</si>
  <si>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</si>
  <si>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</si>
  <si>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</si>
  <si>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</si>
  <si>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</si>
  <si>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</si>
  <si>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</si>
  <si>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</si>
  <si>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</si>
  <si>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</si>
  <si>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</si>
  <si>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</si>
  <si>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</si>
  <si>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</si>
  <si>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</si>
  <si>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</si>
  <si>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</si>
  <si>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</si>
  <si>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</si>
  <si>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</si>
  <si>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</si>
  <si>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</si>
  <si>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</si>
  <si>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</si>
  <si>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</si>
  <si>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</si>
  <si>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</si>
  <si>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</si>
  <si>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</si>
  <si>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</si>
  <si>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</si>
  <si>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</si>
  <si>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</si>
  <si>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</si>
  <si>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</si>
  <si>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</si>
  <si>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</si>
  <si>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</si>
  <si>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</si>
  <si>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</si>
  <si>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</si>
  <si>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</si>
  <si>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</si>
  <si>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</si>
  <si>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</si>
  <si>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</si>
  <si>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</si>
  <si>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</si>
  <si>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</si>
  <si>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</si>
  <si>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</si>
  <si>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</si>
  <si>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</si>
  <si>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</si>
  <si>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</si>
  <si>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</si>
  <si>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</si>
  <si>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</si>
  <si>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</si>
  <si>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</si>
  <si>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</si>
  <si>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</si>
  <si>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</si>
  <si>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</si>
  <si>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</si>
  <si>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</si>
  <si>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</si>
  <si>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</si>
  <si>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</si>
  <si>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</si>
  <si>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</si>
  <si>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</si>
  <si>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</si>
  <si>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</si>
  <si>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</si>
  <si>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</si>
  <si>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</si>
  <si>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</si>
  <si>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</si>
  <si>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</si>
  <si>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</si>
  <si>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</si>
  <si>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</si>
  <si>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</si>
  <si>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</si>
  <si>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</si>
  <si>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</si>
  <si>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</si>
  <si>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</si>
  <si>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</si>
  <si>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</si>
  <si>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</si>
  <si>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</si>
  <si>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</si>
  <si>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</si>
  <si>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</si>
  <si>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</si>
  <si>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</si>
  <si>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</si>
  <si>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</si>
  <si>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</si>
  <si>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</si>
  <si>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</si>
  <si>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</si>
  <si>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</si>
  <si>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</si>
  <si>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</si>
  <si>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</si>
  <si>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</si>
  <si>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</si>
  <si>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</si>
  <si>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</si>
  <si>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</si>
  <si>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</si>
  <si>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</si>
  <si>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</si>
  <si>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</si>
  <si>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</si>
  <si>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</si>
  <si>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</si>
  <si>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</si>
  <si>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</si>
  <si>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</si>
  <si>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</si>
  <si>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</si>
  <si>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</si>
  <si>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</si>
  <si>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</si>
  <si>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</si>
  <si>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</si>
  <si>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</si>
  <si>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</si>
  <si>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</si>
  <si>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</si>
  <si>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</si>
  <si>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</si>
  <si>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</si>
  <si>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</si>
  <si>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</si>
  <si>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</si>
  <si>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</si>
  <si>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</si>
  <si>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</si>
  <si>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</si>
  <si>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</si>
  <si>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</si>
  <si>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</si>
  <si>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</si>
  <si>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</si>
  <si>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</si>
  <si>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</si>
  <si>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</si>
  <si>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</si>
  <si>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</si>
  <si>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</si>
  <si>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</si>
  <si>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</si>
  <si>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</si>
  <si>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</si>
  <si>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</si>
  <si>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</si>
  <si>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</si>
  <si>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</si>
  <si>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</si>
  <si>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</si>
  <si>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</si>
  <si>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</si>
  <si>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</si>
  <si>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</si>
  <si>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</si>
  <si>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</si>
  <si>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</si>
  <si>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</si>
  <si>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</si>
  <si>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</si>
  <si>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</si>
  <si>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</si>
  <si>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</si>
  <si>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</si>
  <si>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</si>
  <si>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</si>
  <si>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</si>
  <si>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</si>
  <si>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</si>
  <si>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</si>
  <si>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</si>
  <si>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</si>
  <si>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</si>
  <si>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</si>
  <si>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</si>
  <si>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</si>
  <si>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</si>
  <si>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</si>
  <si>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</si>
  <si>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</si>
  <si>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</si>
  <si>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</si>
  <si>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</si>
  <si>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</si>
  <si>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</si>
  <si>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</si>
  <si>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</si>
  <si>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</si>
  <si>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</si>
  <si>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</si>
  <si>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</si>
  <si>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</si>
  <si>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</si>
  <si>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</si>
  <si>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</si>
  <si>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</si>
  <si>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</si>
  <si>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</si>
  <si>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</si>
  <si>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</si>
  <si>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</si>
  <si>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</si>
  <si>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</si>
  <si>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</si>
  <si>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</si>
  <si>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</si>
  <si>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</si>
  <si>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</si>
  <si>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</si>
  <si>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</si>
  <si>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</si>
  <si>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</si>
  <si>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</si>
  <si>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</si>
  <si>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</si>
  <si>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</si>
  <si>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</si>
  <si>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</si>
  <si>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</si>
  <si>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</si>
  <si>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</si>
  <si>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</si>
  <si>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</si>
  <si>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</si>
  <si>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</si>
  <si>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</si>
  <si>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</si>
  <si>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</si>
  <si>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</si>
  <si>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</si>
  <si>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</si>
  <si>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</si>
  <si>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</si>
  <si>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</si>
  <si>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</si>
  <si>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</si>
  <si>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</si>
  <si>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</si>
  <si>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</si>
  <si>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</si>
  <si>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</si>
  <si>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</si>
  <si>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</si>
  <si>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</si>
  <si>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</si>
  <si>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</si>
  <si>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</si>
  <si>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</si>
  <si>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</si>
  <si>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</si>
  <si>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</si>
  <si>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</si>
  <si>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</si>
  <si>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</si>
  <si>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</si>
  <si>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</si>
  <si>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</si>
  <si>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</si>
  <si>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</si>
  <si>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</si>
  <si>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</si>
  <si>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</si>
  <si>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</si>
  <si>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</si>
  <si>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</si>
  <si>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</si>
  <si>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</si>
  <si>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</si>
  <si>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</si>
  <si>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</si>
  <si>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</si>
  <si>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</si>
  <si>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</si>
  <si>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</si>
  <si>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</si>
  <si>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</si>
  <si>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</si>
  <si>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</si>
  <si>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</si>
  <si>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</si>
  <si>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</si>
  <si>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</si>
  <si>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</si>
  <si>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</si>
  <si>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</si>
  <si>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</si>
  <si>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</si>
  <si>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</si>
  <si>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</si>
  <si>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</si>
  <si>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</si>
  <si>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</si>
  <si>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</si>
  <si>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</si>
  <si>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</si>
  <si>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</si>
  <si>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</si>
  <si>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</si>
  <si>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</si>
  <si>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</si>
  <si>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</si>
  <si>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</si>
  <si>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</si>
  <si>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</si>
  <si>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</si>
  <si>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</si>
  <si>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</si>
  <si>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</si>
  <si>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</si>
  <si>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</si>
  <si>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</si>
  <si>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</si>
  <si>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</si>
  <si>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</si>
  <si>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</si>
  <si>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</si>
  <si>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</si>
  <si>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</si>
  <si>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</si>
  <si>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</si>
  <si>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</si>
  <si>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</si>
  <si>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</si>
  <si>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</si>
  <si>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</si>
  <si>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</si>
  <si>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</si>
  <si>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</si>
  <si>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</si>
  <si>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</si>
  <si>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</si>
  <si>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</si>
  <si>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</si>
  <si>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</si>
  <si>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</si>
  <si>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</si>
  <si>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</si>
  <si>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</si>
  <si>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</si>
  <si>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</si>
  <si>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</si>
  <si>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</si>
  <si>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</si>
  <si>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</si>
  <si>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</si>
  <si>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</si>
  <si>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</si>
  <si>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</si>
  <si>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</si>
  <si>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</si>
  <si>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</si>
  <si>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</si>
  <si>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</si>
  <si>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</si>
  <si>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</si>
  <si>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</si>
  <si>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</si>
  <si>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</si>
  <si>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</si>
  <si>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</si>
  <si>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</si>
  <si>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</si>
  <si>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</si>
  <si>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</si>
  <si>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</si>
  <si>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</si>
  <si>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</si>
  <si>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</si>
  <si>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</si>
  <si>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</si>
  <si>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</si>
  <si>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</si>
  <si>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</si>
  <si>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</si>
  <si>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</si>
  <si>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</si>
  <si>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</si>
  <si>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</si>
  <si>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</si>
  <si>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</si>
  <si>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</si>
  <si>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</si>
  <si>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</si>
  <si>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</si>
  <si>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</si>
  <si>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</si>
  <si>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</si>
  <si>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</si>
  <si>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</si>
  <si>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</si>
  <si>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</si>
  <si>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</si>
  <si>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</si>
  <si>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</si>
  <si>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</si>
  <si>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</si>
  <si>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</si>
  <si>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</si>
  <si>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</si>
  <si>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</si>
  <si>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</si>
  <si>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</si>
  <si>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</si>
  <si>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</si>
  <si>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</si>
  <si>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</si>
  <si>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</si>
  <si>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</si>
  <si>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</si>
  <si>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</si>
  <si>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</si>
  <si>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</si>
  <si>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</si>
  <si>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</si>
  <si>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</si>
  <si>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</si>
  <si>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</si>
  <si>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</si>
  <si>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</si>
  <si>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</si>
  <si>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</si>
  <si>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</si>
  <si>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</si>
  <si>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</si>
  <si>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</si>
  <si>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</si>
  <si>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</si>
  <si>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</si>
  <si>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</si>
  <si>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</si>
  <si>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</si>
  <si>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</si>
  <si>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</si>
  <si>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</si>
  <si>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</si>
  <si>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</si>
  <si>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</si>
  <si>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</si>
  <si>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</si>
  <si>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</si>
  <si>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</si>
  <si>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</si>
  <si>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</si>
  <si>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</si>
  <si>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</si>
  <si>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</si>
  <si>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</si>
  <si>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</si>
  <si>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</si>
  <si>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</si>
  <si>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</si>
  <si>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</si>
  <si>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</si>
  <si>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</si>
  <si>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</si>
  <si>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</si>
  <si>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</si>
  <si>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</si>
  <si>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</si>
  <si>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</si>
  <si>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</si>
  <si>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</si>
  <si>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</si>
  <si>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</si>
  <si>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</si>
  <si>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</si>
  <si>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</si>
  <si>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</si>
  <si>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</si>
  <si>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</si>
  <si>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</si>
  <si>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</si>
  <si>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</si>
  <si>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</si>
  <si>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</si>
  <si>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</si>
  <si>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</si>
  <si>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</si>
  <si>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</si>
  <si>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</si>
  <si>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</si>
  <si>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</si>
  <si>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</si>
  <si>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</si>
  <si>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</si>
  <si>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</si>
  <si>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</si>
  <si>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</si>
  <si>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</si>
  <si>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</si>
  <si>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</si>
  <si>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</si>
  <si>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</si>
  <si>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</si>
  <si>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</si>
  <si>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</si>
  <si>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</si>
  <si>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</si>
  <si>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</si>
  <si>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</si>
  <si>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</si>
  <si>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</si>
  <si>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</si>
  <si>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</si>
  <si>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</si>
  <si>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</si>
  <si>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</si>
  <si>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</si>
  <si>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</si>
  <si>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</si>
  <si>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</si>
  <si>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</si>
  <si>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</si>
  <si>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</si>
  <si>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</si>
  <si>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</si>
  <si>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</si>
  <si>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</si>
  <si>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</si>
  <si>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</si>
  <si>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</si>
  <si>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</si>
  <si>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</si>
  <si>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</si>
  <si>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</si>
  <si>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</si>
  <si>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</si>
  <si>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</si>
  <si>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</si>
  <si>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</si>
  <si>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</si>
  <si>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</si>
  <si>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</si>
  <si>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</si>
  <si>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</si>
  <si>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</si>
  <si>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</si>
  <si>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</si>
  <si>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</si>
  <si>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</si>
  <si>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</si>
  <si>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</si>
  <si>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</si>
  <si>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</si>
  <si>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</si>
  <si>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</si>
  <si>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</si>
  <si>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</si>
  <si>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</si>
  <si>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</si>
  <si>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</si>
  <si>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</si>
  <si>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</si>
  <si>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</si>
  <si>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</si>
  <si>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</si>
  <si>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</si>
  <si>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</si>
  <si>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</si>
  <si>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</si>
  <si>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</si>
  <si>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</si>
  <si>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</si>
  <si>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</si>
  <si>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</si>
  <si>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</si>
  <si>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</si>
  <si>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</si>
  <si>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</si>
  <si>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</si>
  <si>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</si>
  <si>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</si>
  <si>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</si>
  <si>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</si>
  <si>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</si>
  <si>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</si>
  <si>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</si>
  <si>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</si>
  <si>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</si>
  <si>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</si>
  <si>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</si>
  <si>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</si>
  <si>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</si>
  <si>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</si>
  <si>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</si>
  <si>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</si>
  <si>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</si>
  <si>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</si>
  <si>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</si>
  <si>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</si>
  <si>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</si>
  <si>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</si>
  <si>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</si>
  <si>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</si>
  <si>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</si>
  <si>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</si>
  <si>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</si>
  <si>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</si>
  <si>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</si>
  <si>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</si>
  <si>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</si>
  <si>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</si>
  <si>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</si>
  <si>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</si>
  <si>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</si>
  <si>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</si>
  <si>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</si>
  <si>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</si>
  <si>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</si>
  <si>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</si>
  <si>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</si>
  <si>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</si>
  <si>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</si>
  <si>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</si>
  <si>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</si>
  <si>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</si>
  <si>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</si>
  <si>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</si>
  <si>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</si>
  <si>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</si>
  <si>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</si>
  <si>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</si>
  <si>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</si>
  <si>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</si>
  <si>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</si>
  <si>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</si>
  <si>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</si>
  <si>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</si>
  <si>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</si>
  <si>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</si>
  <si>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</si>
  <si>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</si>
  <si>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</si>
  <si>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</si>
  <si>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</si>
  <si>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</si>
  <si>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</si>
  <si>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</si>
  <si>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</si>
  <si>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</si>
  <si>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</si>
  <si>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</si>
  <si>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</si>
  <si>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</si>
  <si>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</si>
  <si>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</si>
  <si>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</si>
  <si>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</si>
  <si>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</si>
  <si>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</si>
  <si>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</si>
  <si>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</si>
  <si>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</si>
  <si>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</si>
  <si>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</si>
  <si>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</si>
  <si>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</si>
  <si>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</si>
  <si>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</si>
  <si>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</si>
  <si>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</si>
  <si>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</si>
  <si>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</si>
  <si>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</si>
  <si>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</si>
  <si>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</si>
  <si>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</si>
  <si>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</si>
  <si>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</si>
  <si>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</si>
  <si>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</si>
  <si>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</si>
  <si>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</si>
  <si>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</si>
  <si>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</si>
  <si>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</si>
  <si>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</si>
  <si>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</si>
  <si>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</si>
  <si>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</si>
  <si>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</si>
  <si>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</si>
  <si>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</si>
  <si>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</si>
  <si>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</si>
  <si>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</si>
  <si>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</si>
  <si>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</si>
  <si>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</si>
  <si>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</si>
  <si>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</si>
  <si>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</si>
  <si>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</si>
  <si>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</si>
  <si>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</si>
  <si>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</si>
  <si>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</si>
  <si>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</si>
  <si>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</si>
  <si>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</si>
  <si>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</si>
  <si>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</si>
  <si>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</si>
  <si>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</si>
  <si>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</si>
  <si>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</si>
  <si>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</si>
  <si>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</si>
  <si>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</si>
  <si>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</si>
  <si>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</si>
  <si>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</si>
  <si>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</si>
  <si>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</si>
  <si>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</si>
  <si>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</si>
  <si>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</si>
  <si>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</si>
  <si>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</si>
  <si>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</si>
  <si>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</si>
  <si>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</si>
  <si>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</si>
  <si>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</si>
  <si>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</si>
  <si>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</si>
  <si>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</si>
  <si>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</si>
  <si>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</si>
  <si>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</si>
  <si>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</si>
  <si>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</si>
  <si>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</si>
  <si>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</si>
  <si>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</si>
  <si>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</si>
  <si>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</si>
  <si>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</si>
  <si>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</si>
  <si>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</si>
  <si>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</si>
  <si>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</si>
  <si>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</si>
  <si>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</si>
  <si>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</si>
  <si>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</si>
  <si>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</si>
  <si>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</si>
  <si>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</si>
  <si>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</si>
  <si>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</si>
  <si>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</si>
  <si>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</si>
  <si>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</si>
  <si>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</si>
  <si>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</si>
  <si>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</si>
  <si>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</si>
  <si>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</si>
  <si>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</si>
  <si>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</si>
  <si>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</si>
  <si>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</si>
  <si>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</si>
  <si>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</si>
  <si>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</si>
  <si>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</si>
  <si>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</si>
  <si>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</si>
  <si>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</si>
  <si>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</si>
  <si>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</si>
  <si>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</si>
  <si>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</si>
  <si>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</si>
  <si>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</si>
  <si>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</si>
  <si>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</si>
  <si>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</si>
  <si>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</si>
  <si>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</si>
  <si>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</si>
  <si>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</si>
  <si>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</si>
  <si>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</si>
  <si>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</si>
  <si>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</si>
  <si>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</si>
  <si>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</si>
  <si>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</si>
  <si>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</si>
  <si>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</si>
  <si>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</si>
  <si>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</si>
  <si>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</si>
  <si>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</si>
  <si>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</si>
  <si>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</si>
  <si>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</si>
  <si>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</si>
  <si>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</si>
  <si>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</si>
  <si>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</si>
  <si>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</si>
  <si>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</si>
  <si>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</si>
  <si>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</si>
  <si>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</si>
  <si>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</si>
  <si>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</si>
  <si>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</si>
  <si>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</si>
  <si>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</si>
  <si>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</si>
  <si>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</si>
  <si>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</si>
  <si>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</si>
  <si>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</si>
  <si>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</si>
  <si>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</si>
  <si>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</si>
  <si>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</si>
  <si>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</si>
  <si>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</si>
  <si>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</si>
  <si>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</si>
  <si>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</si>
  <si>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</si>
  <si>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</si>
  <si>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</si>
  <si>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</si>
  <si>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</si>
  <si>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</si>
  <si>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</si>
  <si>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</si>
  <si>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</si>
  <si>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</si>
  <si>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</si>
  <si>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</si>
  <si>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</si>
  <si>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</si>
  <si>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</si>
  <si>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</si>
  <si>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</si>
  <si>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</si>
  <si>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</si>
  <si>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</si>
  <si>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</si>
  <si>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</si>
  <si>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</si>
  <si>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</si>
  <si>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</si>
  <si>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</si>
  <si>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</si>
  <si>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</si>
  <si>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</si>
  <si>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</si>
  <si>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</si>
  <si>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</si>
  <si>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</si>
  <si>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</si>
  <si>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</si>
  <si>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</si>
  <si>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</si>
  <si>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</si>
  <si>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</si>
  <si>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</si>
  <si>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</si>
  <si>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</si>
  <si>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</si>
  <si>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</si>
  <si>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</si>
  <si>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</si>
  <si>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</si>
  <si>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</si>
  <si>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</si>
  <si>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</si>
  <si>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</si>
  <si>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</si>
  <si>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</si>
  <si>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</si>
  <si>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</si>
  <si>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</si>
  <si>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</si>
  <si>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</si>
  <si>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</si>
  <si>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</si>
  <si>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</si>
  <si>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</si>
  <si>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</si>
  <si>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</si>
  <si>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</si>
  <si>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</si>
  <si>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</si>
  <si>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</si>
  <si>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</si>
  <si>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</si>
  <si>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</si>
  <si>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</si>
  <si>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</si>
  <si>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</si>
  <si>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</si>
  <si>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</si>
  <si>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</si>
  <si>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</si>
  <si>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</si>
  <si>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</si>
  <si>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</si>
  <si>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</si>
  <si>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</si>
  <si>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</si>
  <si>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</si>
  <si>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</si>
  <si>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</si>
  <si>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</si>
  <si>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</si>
  <si>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</si>
  <si>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</si>
  <si>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</si>
  <si>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</si>
  <si>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</si>
  <si>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</si>
  <si>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</si>
  <si>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</si>
  <si>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</si>
  <si>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</si>
  <si>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</si>
  <si>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</si>
  <si>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</si>
  <si>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</si>
  <si>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</si>
  <si>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</si>
  <si>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</si>
  <si>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</si>
  <si>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</si>
  <si>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</si>
  <si>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</si>
  <si>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</si>
  <si>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</si>
  <si>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</si>
  <si>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</si>
  <si>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</si>
  <si>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</si>
  <si>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</si>
  <si>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</si>
  <si>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</si>
  <si>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</si>
  <si>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</si>
  <si>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</si>
  <si>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</si>
  <si>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</si>
  <si>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</si>
  <si>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</si>
  <si>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</si>
  <si>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</si>
  <si>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</si>
  <si>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</si>
  <si>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</si>
  <si>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</si>
  <si>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</si>
  <si>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</si>
  <si>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</si>
  <si>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</si>
  <si>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</si>
  <si>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</si>
  <si>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</si>
  <si>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</si>
  <si>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</si>
  <si>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</si>
  <si>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</si>
  <si>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</si>
  <si>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</si>
  <si>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</si>
  <si>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</si>
  <si>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</si>
  <si>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</si>
  <si>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</si>
  <si>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</si>
  <si>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</si>
  <si>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</si>
  <si>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</si>
  <si>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</si>
  <si>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</si>
  <si>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</si>
  <si>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</si>
  <si>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</si>
  <si>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</si>
  <si>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</si>
  <si>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</si>
  <si>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</si>
  <si>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</si>
  <si>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</si>
  <si>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</si>
  <si>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</si>
  <si>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</si>
  <si>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</si>
  <si>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</si>
  <si>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</si>
  <si>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</si>
  <si>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</si>
  <si>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</si>
  <si>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</si>
  <si>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</si>
  <si>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</si>
  <si>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</si>
  <si>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</si>
  <si>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</si>
  <si>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</si>
  <si>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</si>
  <si>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</si>
  <si>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</si>
  <si>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</si>
  <si>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</si>
  <si>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</si>
  <si>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</si>
  <si>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</si>
  <si>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</si>
  <si>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</si>
  <si>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</si>
  <si>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</si>
  <si>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</si>
  <si>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</si>
  <si>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</si>
  <si>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</si>
  <si>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</si>
  <si>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</si>
  <si>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</si>
  <si>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</si>
  <si>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</si>
  <si>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</si>
  <si>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</si>
  <si>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</si>
  <si>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</si>
  <si>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</si>
  <si>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</si>
  <si>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</si>
  <si>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</si>
  <si>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</si>
  <si>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</si>
  <si>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</si>
  <si>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</si>
  <si>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</si>
  <si>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</si>
  <si>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</si>
  <si>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</si>
  <si>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</si>
  <si>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</si>
  <si>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</si>
  <si>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</si>
  <si>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</si>
  <si>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</si>
  <si>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</si>
  <si>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</si>
  <si>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</si>
  <si>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</si>
  <si>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</si>
  <si>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</si>
  <si>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</si>
  <si>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</si>
  <si>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</si>
  <si>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</si>
  <si>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</si>
  <si>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</si>
  <si>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</si>
  <si>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</si>
  <si>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</si>
  <si>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</si>
  <si>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</si>
  <si>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</si>
  <si>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</si>
  <si>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</si>
  <si>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</si>
  <si>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</si>
  <si>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</si>
  <si>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</si>
  <si>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</si>
  <si>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</si>
  <si>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</si>
  <si>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</si>
  <si>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</si>
  <si>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</si>
  <si>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</si>
  <si>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</si>
  <si>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</si>
  <si>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</si>
  <si>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</si>
  <si>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</si>
  <si>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</si>
  <si>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</si>
  <si>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</si>
  <si>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</si>
  <si>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</si>
  <si>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</si>
  <si>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</si>
  <si>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</si>
  <si>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</si>
  <si>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</si>
  <si>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</si>
  <si>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</si>
  <si>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</si>
  <si>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</si>
  <si>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</si>
  <si>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</si>
  <si>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</si>
  <si>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</si>
  <si>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</si>
  <si>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</si>
  <si>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</si>
  <si>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</si>
  <si>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</si>
  <si>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</si>
  <si>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</si>
  <si>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</si>
  <si>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</si>
  <si>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</si>
  <si>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</si>
  <si>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</si>
  <si>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</si>
  <si>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</si>
  <si>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</si>
  <si>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</si>
  <si>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</si>
  <si>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</si>
  <si>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</si>
  <si>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</si>
  <si>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</si>
  <si>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</si>
  <si>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</si>
  <si>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</si>
  <si>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</si>
  <si>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</si>
  <si>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</si>
  <si>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</si>
  <si>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</si>
  <si>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</si>
  <si>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</si>
  <si>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</si>
  <si>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</si>
  <si>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</si>
  <si>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</si>
  <si>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</si>
  <si>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</si>
  <si>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</si>
  <si>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</si>
  <si>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</si>
  <si>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</si>
  <si>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</si>
  <si>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</si>
  <si>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</si>
  <si>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</si>
  <si>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</si>
  <si>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</si>
  <si>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</si>
  <si>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</si>
  <si>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</si>
  <si>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</si>
  <si>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</si>
  <si>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</si>
  <si>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</si>
  <si>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</si>
  <si>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</si>
  <si>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</si>
  <si>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</si>
  <si>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</si>
  <si>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</si>
  <si>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</si>
  <si>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</si>
  <si>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</si>
  <si>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</si>
  <si>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</si>
  <si>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</si>
  <si>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</si>
  <si>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</si>
  <si>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</si>
  <si>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</si>
  <si>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</si>
  <si>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</si>
  <si>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</si>
  <si>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</si>
  <si>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</si>
  <si>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</si>
  <si>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</si>
  <si>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</si>
  <si>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</si>
  <si>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</si>
  <si>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</si>
  <si>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</si>
  <si>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</si>
  <si>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</si>
  <si>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</si>
  <si>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</si>
  <si>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</si>
  <si>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</si>
  <si>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</si>
  <si>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</si>
  <si>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</si>
  <si>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</si>
  <si>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</si>
  <si>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</si>
  <si>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</si>
  <si>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</si>
  <si>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</si>
  <si>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</si>
  <si>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</si>
  <si>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</si>
  <si>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</si>
  <si>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</si>
  <si>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</si>
  <si>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</si>
  <si>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</si>
  <si>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</si>
  <si>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</si>
  <si>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</si>
  <si>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</si>
  <si>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</si>
  <si>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</si>
  <si>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</si>
  <si>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</si>
  <si>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</si>
  <si>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</si>
  <si>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</si>
  <si>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</si>
  <si>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</si>
  <si>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</si>
  <si>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</si>
  <si>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</si>
  <si>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</si>
  <si>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</si>
  <si>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</si>
  <si>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</si>
  <si>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</si>
  <si>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</si>
  <si>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</si>
  <si>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</si>
  <si>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</si>
  <si>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</si>
  <si>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</si>
  <si>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</si>
  <si>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</si>
  <si>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</si>
  <si>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</si>
  <si>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</si>
  <si>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</si>
  <si>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</si>
  <si>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</si>
  <si>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</si>
  <si>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</si>
  <si>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</si>
  <si>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</si>
  <si>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</si>
  <si>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</si>
  <si>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</si>
  <si>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</si>
  <si>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</si>
  <si>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</si>
  <si>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</si>
  <si>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</si>
  <si>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</si>
  <si>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</si>
  <si>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</si>
  <si>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</si>
  <si>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</si>
  <si>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</si>
  <si>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</si>
  <si>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</si>
  <si>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</si>
  <si>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</si>
  <si>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</si>
  <si>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</si>
  <si>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</si>
  <si>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</si>
  <si>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</si>
  <si>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</si>
  <si>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</si>
  <si>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</si>
  <si>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</si>
  <si>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</si>
  <si>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</si>
  <si>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</si>
  <si>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</si>
  <si>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</si>
  <si>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</si>
  <si>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</si>
  <si>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</si>
  <si>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</si>
  <si>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</si>
  <si>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</si>
  <si>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</si>
  <si>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</si>
  <si>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</si>
  <si>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</si>
  <si>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</si>
  <si>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</si>
  <si>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</si>
  <si>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</si>
  <si>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</si>
  <si>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</si>
  <si>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</si>
  <si>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</si>
  <si>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</si>
  <si>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</si>
  <si>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</si>
  <si>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</si>
  <si>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</si>
  <si>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</si>
  <si>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</si>
  <si>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</si>
  <si>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</si>
  <si>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</si>
  <si>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</si>
  <si>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</si>
  <si>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</si>
  <si>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</si>
  <si>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</si>
  <si>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</si>
  <si>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</si>
  <si>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</si>
  <si>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</si>
  <si>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</si>
  <si>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</si>
  <si>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</si>
  <si>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</si>
  <si>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</si>
  <si>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</si>
  <si>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</si>
  <si>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</si>
  <si>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</si>
  <si>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</si>
  <si>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</si>
  <si>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</si>
  <si>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</si>
  <si>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</si>
  <si>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</si>
  <si>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</si>
  <si>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</si>
  <si>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</si>
  <si>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</si>
  <si>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</si>
  <si>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</si>
  <si>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</si>
  <si>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</si>
  <si>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</si>
  <si>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</si>
  <si>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</si>
  <si>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</si>
  <si>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</si>
  <si>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</si>
  <si>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</si>
  <si>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</si>
  <si>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</si>
  <si>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</si>
  <si>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</si>
  <si>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</si>
  <si>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</si>
  <si>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</si>
  <si>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</si>
  <si>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</si>
  <si>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</si>
  <si>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</si>
  <si>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</si>
  <si>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</si>
  <si>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</si>
  <si>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</si>
  <si>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</si>
  <si>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</si>
  <si>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</si>
  <si>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</si>
  <si>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</si>
  <si>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</si>
  <si>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</si>
  <si>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</si>
  <si>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</si>
  <si>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</si>
  <si>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</si>
  <si>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</si>
  <si>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</si>
  <si>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</si>
  <si>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</si>
  <si>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</si>
  <si>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</si>
  <si>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</si>
  <si>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</si>
  <si>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</si>
  <si>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</si>
  <si>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</si>
  <si>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</si>
  <si>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</si>
  <si>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</si>
  <si>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</si>
  <si>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</si>
  <si>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</si>
  <si>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</si>
  <si>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</si>
  <si>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</si>
  <si>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</si>
  <si>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</si>
  <si>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</si>
  <si>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</si>
  <si>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</si>
  <si>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</si>
  <si>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</si>
  <si>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</si>
  <si>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</si>
  <si>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</si>
  <si>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</si>
  <si>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</si>
  <si>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</si>
  <si>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</si>
  <si>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</si>
  <si>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</si>
  <si>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</si>
  <si>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</si>
  <si>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</si>
  <si>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</si>
  <si>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</si>
  <si>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</si>
  <si>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</si>
  <si>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</si>
  <si>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</si>
  <si>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</si>
  <si>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</si>
  <si>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</si>
  <si>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</si>
  <si>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</si>
  <si>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</si>
  <si>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</si>
  <si>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</si>
  <si>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</si>
  <si>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</si>
  <si>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</si>
  <si>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</si>
  <si>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</si>
  <si>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</si>
  <si>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</si>
  <si>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</si>
  <si>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</si>
  <si>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</si>
  <si>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</si>
  <si>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</si>
  <si>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</si>
  <si>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</si>
  <si>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</si>
  <si>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</si>
  <si>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</si>
  <si>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</si>
  <si>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</si>
  <si>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</si>
  <si>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</si>
  <si>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</si>
  <si>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</si>
  <si>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</si>
  <si>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</si>
  <si>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</si>
  <si>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</si>
  <si>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</si>
  <si>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</si>
  <si>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</si>
  <si>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</si>
  <si>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</si>
  <si>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</si>
  <si>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</si>
  <si>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</si>
  <si>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</si>
  <si>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</si>
  <si>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</si>
  <si>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</si>
  <si>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</si>
  <si>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</si>
  <si>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</si>
  <si>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</si>
  <si>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</si>
  <si>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</si>
  <si>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</si>
  <si>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</si>
  <si>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</si>
  <si>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</si>
  <si>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</si>
  <si>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</si>
  <si>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</si>
  <si>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</si>
  <si>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</si>
  <si>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</si>
  <si>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</si>
  <si>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</si>
  <si>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</si>
  <si>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</si>
  <si>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</si>
  <si>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</si>
  <si>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</si>
  <si>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</si>
  <si>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</si>
  <si>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</si>
  <si>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</si>
  <si>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</si>
  <si>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</si>
  <si>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</si>
  <si>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</si>
  <si>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</si>
  <si>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</si>
  <si>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</si>
  <si>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</si>
  <si>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</si>
  <si>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</si>
  <si>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</si>
  <si>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</si>
  <si>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</si>
  <si>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</si>
  <si>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</si>
  <si>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</si>
  <si>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</si>
  <si>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</si>
  <si>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</si>
  <si>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</si>
  <si>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</si>
  <si>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</si>
  <si>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</si>
  <si>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</si>
  <si>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</si>
  <si>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</si>
  <si>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</si>
  <si>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</si>
  <si>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</si>
  <si>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</si>
  <si>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</si>
  <si>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</si>
  <si>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</si>
  <si>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</si>
  <si>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</si>
  <si>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</si>
  <si>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</si>
  <si>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</si>
  <si>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</si>
  <si>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</si>
  <si>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</si>
  <si>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</si>
  <si>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</si>
  <si>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</si>
  <si>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</si>
  <si>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</si>
  <si>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</si>
  <si>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</si>
  <si>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</si>
  <si>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</si>
  <si>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</si>
  <si>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</si>
  <si>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</si>
  <si>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</si>
  <si>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</si>
  <si>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</si>
  <si>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</si>
  <si>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</si>
  <si>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</si>
  <si>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</si>
  <si>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</si>
  <si>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</si>
  <si>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</si>
  <si>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</si>
  <si>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</si>
  <si>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</si>
  <si>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</si>
  <si>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</si>
  <si>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</si>
  <si>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</si>
  <si>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</si>
  <si>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</si>
  <si>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</si>
  <si>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</si>
  <si>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</si>
  <si>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</si>
  <si>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</si>
  <si>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</si>
  <si>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</si>
  <si>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</si>
  <si>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</si>
  <si>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</si>
  <si>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</si>
  <si>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</si>
  <si>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</si>
  <si>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</si>
  <si>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</si>
  <si>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</si>
  <si>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</si>
  <si>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</si>
  <si>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</si>
  <si>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</si>
  <si>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</si>
  <si>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</si>
  <si>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</si>
  <si>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</si>
  <si>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</si>
  <si>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</si>
  <si>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</si>
  <si>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</si>
  <si>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</si>
  <si>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</si>
  <si>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</si>
  <si>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</si>
  <si>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</si>
  <si>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</si>
  <si>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</si>
  <si>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</si>
  <si>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</si>
  <si>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</si>
  <si>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</si>
  <si>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</si>
  <si>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</si>
  <si>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</si>
  <si>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</si>
  <si>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</si>
  <si>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</si>
  <si>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</si>
  <si>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</si>
  <si>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</si>
  <si>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</si>
  <si>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</si>
  <si>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</si>
  <si>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</si>
  <si>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</si>
  <si>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</si>
  <si>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</si>
  <si>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</si>
  <si>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</si>
  <si>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</si>
  <si>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</si>
  <si>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</si>
  <si>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</si>
  <si>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</si>
  <si>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</si>
  <si>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</si>
  <si>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</si>
  <si>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</si>
  <si>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</si>
  <si>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</si>
  <si>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</si>
  <si>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</si>
  <si>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</si>
  <si>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</si>
  <si>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</si>
  <si>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</si>
  <si>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</si>
  <si>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</si>
  <si>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</si>
  <si>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</si>
  <si>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</si>
  <si>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</si>
  <si>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</si>
  <si>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</si>
  <si>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</si>
  <si>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</si>
  <si>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</si>
  <si>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</si>
  <si>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</si>
  <si>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</si>
  <si>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</si>
  <si>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</si>
  <si>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</si>
  <si>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</si>
  <si>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</si>
  <si>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</si>
  <si>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</si>
  <si>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</si>
  <si>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</si>
  <si>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</si>
  <si>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</si>
  <si>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</si>
  <si>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</si>
  <si>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</si>
  <si>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</si>
  <si>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</si>
  <si>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</si>
  <si>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</si>
  <si>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</si>
  <si>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</si>
  <si>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</si>
  <si>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</si>
  <si>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</si>
  <si>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</si>
  <si>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</si>
  <si>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</si>
  <si>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</si>
  <si>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</si>
  <si>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</si>
  <si>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</si>
  <si>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</si>
  <si>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</si>
  <si>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</si>
  <si>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</si>
  <si>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</si>
  <si>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</si>
  <si>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</si>
  <si>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</si>
  <si>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</si>
  <si>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</si>
  <si>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</si>
  <si>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</si>
  <si>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</si>
  <si>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</si>
  <si>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</si>
  <si>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</si>
  <si>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</si>
  <si>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</si>
  <si>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</si>
  <si>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</si>
  <si>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</si>
  <si>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</si>
  <si>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</si>
  <si>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</si>
  <si>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</si>
  <si>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</si>
  <si>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</si>
  <si>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</si>
  <si>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</si>
  <si>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</si>
  <si>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</si>
  <si>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</si>
  <si>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</si>
  <si>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</si>
  <si>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</si>
  <si>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</si>
  <si>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</si>
  <si>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</si>
  <si>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</si>
  <si>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</si>
  <si>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</si>
  <si>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</si>
  <si>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</si>
  <si>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</si>
  <si>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</si>
  <si>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</si>
  <si>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</si>
  <si>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</si>
  <si>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</si>
  <si>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</si>
  <si>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</si>
  <si>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</si>
  <si>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</si>
  <si>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</si>
  <si>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</si>
  <si>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</si>
  <si>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</si>
  <si>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</si>
  <si>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</si>
  <si>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</si>
  <si>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</si>
  <si>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</si>
  <si>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</si>
  <si>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</si>
  <si>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</si>
  <si>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</si>
  <si>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</si>
  <si>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</si>
  <si>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</si>
  <si>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</si>
  <si>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</si>
  <si>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</si>
  <si>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</si>
  <si>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</si>
  <si>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</si>
  <si>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</si>
  <si>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</si>
  <si>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</si>
  <si>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</si>
  <si>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</si>
  <si>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</si>
  <si>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</si>
  <si>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</si>
  <si>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</si>
  <si>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</si>
  <si>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</si>
  <si>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</si>
  <si>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</si>
  <si>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</si>
  <si>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</si>
  <si>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</si>
  <si>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</si>
  <si>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</si>
  <si>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</si>
  <si>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</si>
  <si>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</si>
  <si>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</si>
  <si>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</si>
  <si>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</si>
  <si>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</si>
  <si>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</si>
  <si>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</si>
  <si>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</si>
  <si>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</si>
  <si>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</si>
  <si>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</si>
  <si>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</si>
  <si>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</si>
  <si>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</si>
  <si>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</si>
  <si>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</si>
  <si>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</si>
  <si>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</si>
  <si>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</si>
  <si>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</si>
  <si>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</si>
  <si>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</si>
  <si>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</si>
  <si>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</si>
  <si>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</si>
  <si>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</si>
  <si>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</si>
  <si>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</si>
  <si>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</si>
  <si>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</si>
  <si>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</si>
  <si>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</si>
  <si>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</si>
  <si>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</si>
  <si>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</si>
  <si>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</si>
  <si>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</si>
  <si>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</si>
  <si>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</si>
  <si>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</si>
  <si>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</si>
  <si>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</si>
  <si>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</si>
  <si>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</si>
  <si>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</si>
  <si>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</si>
  <si>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</si>
  <si>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</si>
  <si>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</si>
  <si>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</si>
  <si>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</si>
  <si>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</si>
  <si>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</si>
  <si>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</si>
  <si>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</si>
  <si>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</si>
  <si>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</si>
  <si>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</si>
  <si>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</si>
  <si>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</si>
  <si>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</si>
  <si>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</si>
  <si>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</si>
  <si>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</si>
  <si>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</si>
  <si>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</si>
  <si>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</si>
  <si>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</si>
  <si>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</si>
  <si>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</si>
  <si>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</si>
  <si>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</si>
  <si>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</si>
  <si>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</si>
  <si>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</si>
  <si>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</si>
  <si>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</si>
  <si>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</si>
  <si>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</si>
  <si>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</si>
  <si>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</si>
  <si>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</si>
  <si>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</si>
  <si>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</si>
  <si>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</si>
  <si>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</si>
  <si>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</si>
  <si>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</si>
  <si>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</si>
  <si>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</si>
  <si>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</si>
  <si>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</si>
  <si>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</si>
  <si>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</si>
  <si>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</si>
  <si>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</si>
  <si>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</si>
  <si>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</si>
  <si>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</si>
  <si>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</si>
  <si>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</si>
  <si>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</si>
  <si>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</si>
  <si>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</si>
  <si>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</si>
  <si>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</si>
  <si>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</si>
  <si>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</si>
  <si>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</si>
  <si>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</si>
  <si>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</si>
  <si>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</si>
  <si>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</si>
  <si>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</si>
  <si>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</si>
  <si>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</si>
  <si>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</si>
  <si>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</si>
  <si>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</si>
  <si>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</si>
  <si>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</si>
  <si>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</si>
  <si>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</si>
  <si>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</si>
  <si>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</si>
  <si>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</si>
  <si>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</si>
  <si>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</si>
  <si>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</si>
  <si>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</si>
  <si>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</si>
  <si>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</si>
  <si>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</si>
  <si>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</si>
  <si>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</si>
  <si>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</si>
  <si>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</si>
  <si>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</si>
  <si>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</si>
  <si>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</si>
  <si>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</si>
  <si>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</si>
  <si>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</si>
  <si>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</si>
  <si>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</si>
  <si>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</si>
  <si>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</si>
  <si>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</si>
  <si>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</si>
  <si>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</si>
  <si>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</si>
  <si>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</si>
  <si>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</si>
  <si>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</si>
  <si>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</si>
  <si>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</si>
  <si>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</si>
  <si>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</si>
  <si>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</si>
  <si>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</si>
  <si>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</si>
  <si>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</si>
  <si>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</si>
  <si>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</si>
  <si>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</si>
  <si>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</si>
  <si>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</si>
  <si>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</si>
  <si>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</si>
  <si>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</si>
  <si>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</si>
  <si>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</si>
  <si>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</si>
  <si>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</si>
  <si>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</si>
  <si>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</si>
  <si>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</si>
  <si>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</si>
  <si>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</si>
  <si>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</si>
  <si>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</si>
  <si>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</si>
  <si>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</si>
  <si>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</si>
  <si>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</si>
  <si>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</si>
  <si>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</si>
  <si>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</si>
  <si>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</si>
  <si>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</si>
  <si>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</si>
  <si>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</si>
  <si>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</si>
  <si>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</si>
  <si>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</si>
  <si>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</si>
  <si>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</si>
  <si>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</si>
  <si>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</si>
  <si>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</si>
  <si>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</si>
  <si>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</si>
  <si>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</si>
  <si>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</si>
  <si>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</si>
  <si>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</si>
  <si>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</si>
  <si>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</si>
  <si>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</si>
  <si>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</si>
  <si>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</si>
  <si>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</si>
  <si>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</si>
  <si>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</si>
  <si>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</si>
  <si>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</si>
  <si>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</si>
  <si>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</si>
  <si>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</si>
  <si>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</si>
  <si>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</si>
  <si>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</si>
  <si>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</si>
  <si>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</si>
  <si>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</si>
  <si>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</si>
  <si>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</si>
  <si>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</si>
  <si>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</si>
  <si>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</si>
  <si>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</si>
  <si>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</si>
  <si>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</si>
  <si>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</si>
  <si>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</si>
  <si>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</si>
  <si>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</si>
  <si>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</si>
  <si>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</si>
  <si>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</si>
  <si>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</si>
  <si>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</si>
  <si>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</si>
  <si>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</si>
  <si>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</si>
  <si>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</si>
  <si>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</si>
  <si>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</si>
  <si>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</si>
  <si>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</si>
  <si>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</si>
  <si>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</si>
  <si>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</si>
  <si>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</si>
  <si>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</si>
  <si>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</si>
  <si>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</si>
  <si>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</si>
  <si>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</si>
  <si>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</si>
  <si>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</si>
  <si>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</si>
  <si>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</si>
  <si>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</si>
  <si>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</si>
  <si>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</si>
  <si>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</si>
  <si>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</si>
  <si>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</si>
  <si>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</si>
  <si>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</si>
  <si>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</si>
  <si>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</si>
  <si>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</si>
  <si>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</si>
  <si>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</si>
  <si>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</si>
  <si>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</si>
  <si>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</si>
  <si>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</si>
  <si>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</si>
  <si>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</si>
  <si>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</si>
  <si>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</si>
  <si>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</si>
  <si>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</si>
  <si>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</si>
  <si>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</si>
  <si>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</si>
  <si>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</si>
  <si>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</si>
  <si>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</si>
  <si>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</si>
  <si>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</si>
  <si>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</si>
  <si>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</si>
  <si>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</si>
  <si>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</si>
  <si>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</si>
  <si>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</si>
  <si>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</si>
  <si>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</si>
  <si>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</si>
  <si>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</si>
  <si>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</si>
  <si>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</si>
  <si>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</si>
  <si>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</si>
  <si>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</si>
  <si>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</si>
  <si>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</si>
  <si>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</si>
  <si>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</si>
  <si>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</si>
  <si>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</si>
  <si>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</si>
  <si>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</si>
  <si>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</si>
  <si>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</si>
  <si>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</si>
  <si>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</si>
  <si>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</si>
  <si>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</si>
  <si>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</si>
  <si>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</si>
  <si>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</si>
  <si>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</si>
  <si>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</si>
  <si>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</si>
  <si>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</si>
  <si>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</si>
  <si>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</si>
  <si>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</si>
  <si>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</si>
  <si>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</si>
  <si>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</si>
  <si>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</si>
  <si>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</si>
  <si>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</si>
  <si>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</si>
  <si>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</si>
  <si>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</si>
  <si>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</si>
  <si>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</si>
  <si>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</si>
  <si>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</si>
  <si>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</si>
  <si>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</si>
  <si>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</si>
  <si>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</si>
  <si>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</si>
  <si>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</si>
  <si>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</si>
  <si>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</si>
  <si>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</si>
  <si>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</si>
  <si>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</si>
  <si>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</si>
  <si>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</si>
  <si>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</si>
  <si>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</si>
  <si>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</si>
  <si>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</si>
  <si>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</si>
  <si>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</si>
  <si>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</si>
  <si>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</si>
  <si>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</si>
  <si>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</si>
  <si>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</si>
  <si>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</si>
  <si>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</si>
  <si>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</si>
  <si>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</si>
  <si>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</si>
  <si>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</si>
  <si>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</si>
  <si>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</si>
  <si>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</si>
  <si>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</si>
  <si>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</si>
  <si>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</si>
  <si>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</si>
  <si>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</si>
  <si>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</si>
  <si>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</si>
  <si>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</si>
  <si>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</si>
  <si>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</si>
  <si>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</si>
  <si>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</si>
  <si>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</si>
  <si>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</si>
  <si>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</si>
  <si>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</si>
  <si>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</si>
  <si>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</si>
  <si>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</si>
  <si>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</si>
  <si>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</si>
  <si>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</si>
  <si>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</si>
  <si>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</si>
  <si>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</si>
  <si>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</si>
  <si>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</si>
  <si>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</si>
  <si>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</si>
  <si>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</si>
  <si>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</si>
  <si>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</si>
  <si>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</si>
  <si>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</si>
  <si>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</si>
  <si>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</si>
  <si>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</si>
  <si>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</si>
  <si>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</si>
  <si>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</si>
  <si>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</si>
  <si>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</si>
  <si>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</si>
  <si>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</si>
  <si>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</si>
  <si>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</si>
  <si>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</si>
  <si>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</si>
  <si>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</si>
  <si>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</si>
  <si>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</si>
  <si>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</si>
  <si>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</si>
  <si>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</si>
  <si>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</si>
  <si>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</si>
  <si>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</si>
  <si>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</si>
  <si>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</si>
  <si>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</si>
  <si>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</si>
  <si>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</si>
  <si>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</si>
  <si>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</si>
  <si>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</si>
  <si>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</si>
  <si>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</si>
  <si>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</si>
  <si>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</si>
  <si>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</si>
  <si>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</si>
  <si>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</si>
  <si>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</si>
  <si>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</si>
  <si>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</si>
  <si>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</si>
  <si>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</si>
  <si>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</si>
  <si>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</si>
  <si>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</si>
  <si>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</si>
  <si>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</si>
  <si>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</si>
  <si>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</si>
  <si>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</si>
  <si>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</si>
  <si>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</si>
  <si>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</si>
  <si>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</si>
  <si>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</si>
  <si>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</si>
  <si>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</si>
  <si>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</si>
  <si>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</si>
  <si>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</si>
  <si>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</si>
  <si>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</si>
  <si>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</si>
  <si>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</si>
  <si>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</si>
  <si>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</si>
  <si>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</si>
  <si>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</si>
  <si>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</si>
  <si>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</si>
  <si>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</si>
  <si>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</si>
  <si>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</si>
  <si>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</si>
  <si>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</si>
  <si>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</si>
  <si>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</si>
  <si>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</si>
  <si>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</si>
  <si>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</si>
  <si>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</si>
  <si>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</si>
  <si>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</si>
  <si>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</si>
  <si>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</si>
  <si>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</si>
  <si>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</si>
  <si>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</si>
  <si>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</si>
  <si>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</si>
  <si>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</si>
  <si>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</si>
  <si>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</si>
  <si>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</si>
  <si>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</si>
  <si>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</si>
  <si>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</si>
  <si>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</si>
  <si>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</si>
  <si>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</si>
  <si>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</si>
  <si>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</si>
  <si>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</si>
  <si>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</si>
  <si>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</si>
  <si>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</si>
  <si>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</si>
  <si>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</si>
  <si>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</si>
  <si>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</si>
  <si>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</si>
  <si>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</si>
  <si>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</si>
  <si>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</si>
  <si>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</si>
  <si>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</si>
  <si>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</si>
  <si>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</si>
  <si>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</si>
  <si>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</si>
  <si>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</si>
  <si>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</si>
  <si>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</si>
  <si>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</si>
  <si>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</si>
  <si>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</si>
  <si>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</si>
  <si>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</si>
  <si>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</si>
  <si>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</si>
  <si>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</si>
  <si>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</si>
  <si>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</si>
  <si>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</si>
  <si>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</si>
  <si>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</si>
  <si>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</si>
  <si>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</si>
  <si>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</si>
  <si>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</si>
  <si>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</si>
  <si>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</si>
  <si>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</si>
  <si>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</si>
  <si>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</si>
  <si>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</si>
  <si>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</si>
  <si>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</si>
  <si>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</si>
  <si>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</si>
  <si>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</si>
  <si>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</si>
  <si>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</si>
  <si>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</si>
  <si>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</si>
  <si>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</si>
  <si>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</si>
  <si>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</si>
  <si>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</si>
  <si>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</si>
  <si>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</si>
  <si>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</si>
  <si>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</si>
  <si>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</si>
  <si>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</si>
  <si>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</si>
  <si>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</si>
  <si>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</si>
  <si>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</si>
  <si>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</si>
  <si>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</si>
  <si>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</si>
  <si>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</si>
  <si>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</si>
  <si>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</si>
  <si>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</si>
  <si>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</si>
  <si>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</si>
  <si>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</si>
  <si>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</si>
  <si>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</si>
  <si>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</si>
  <si>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</si>
  <si>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</si>
  <si>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</si>
  <si>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</si>
  <si>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</si>
  <si>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</si>
  <si>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</si>
  <si>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</si>
  <si>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</si>
  <si>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</si>
  <si>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</si>
  <si>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</si>
  <si>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</si>
  <si>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</si>
  <si>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</si>
  <si>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</si>
  <si>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</si>
  <si>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</si>
  <si>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</si>
  <si>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</si>
  <si>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</si>
  <si>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</si>
  <si>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</si>
  <si>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</si>
  <si>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</si>
  <si>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</si>
  <si>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</si>
  <si>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</si>
  <si>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</si>
  <si>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</si>
  <si>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</si>
  <si>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</si>
  <si>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</si>
  <si>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</si>
  <si>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</si>
  <si>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</si>
  <si>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</si>
  <si>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</si>
  <si>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</si>
  <si>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</si>
  <si>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</si>
  <si>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</si>
  <si>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</si>
  <si>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</si>
  <si>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</si>
  <si>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</si>
  <si>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</si>
  <si>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</si>
  <si>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</si>
  <si>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</si>
  <si>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</si>
  <si>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</si>
  <si>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</si>
  <si>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</si>
  <si>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</si>
  <si>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</si>
  <si>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</si>
  <si>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</si>
  <si>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</si>
  <si>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</si>
  <si>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</si>
  <si>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</si>
  <si>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</si>
  <si>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</si>
  <si>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</si>
  <si>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</si>
  <si>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</si>
  <si>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</si>
  <si>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</si>
  <si>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</si>
  <si>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</si>
  <si>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</si>
  <si>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</si>
  <si>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</si>
  <si>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</si>
  <si>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</si>
  <si>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</si>
  <si>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</si>
  <si>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</si>
  <si>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</si>
  <si>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</si>
  <si>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</si>
  <si>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</si>
  <si>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</si>
  <si>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</si>
  <si>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</si>
  <si>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</si>
  <si>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</si>
  <si>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</si>
  <si>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</si>
  <si>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</si>
  <si>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</si>
  <si>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</si>
  <si>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</si>
  <si>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</si>
  <si>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</si>
  <si>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</si>
  <si>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</si>
  <si>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</si>
  <si>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</si>
  <si>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</si>
  <si>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</si>
  <si>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</si>
  <si>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</si>
  <si>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</si>
  <si>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</si>
  <si>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</si>
  <si>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</si>
  <si>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</si>
  <si>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</si>
  <si>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</si>
  <si>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</si>
  <si>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</si>
  <si>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</si>
  <si>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</si>
  <si>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</si>
  <si>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</si>
  <si>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</si>
  <si>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</si>
  <si>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</si>
  <si>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</si>
  <si>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</si>
  <si>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</si>
  <si>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</si>
  <si>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</si>
  <si>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</si>
  <si>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</si>
  <si>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</si>
  <si>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</si>
  <si>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</si>
  <si>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</si>
  <si>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</si>
  <si>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</si>
  <si>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</si>
  <si>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</si>
  <si>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</si>
  <si>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</si>
  <si>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</si>
  <si>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</si>
  <si>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</si>
  <si>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</si>
  <si>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</si>
  <si>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</si>
  <si>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</si>
  <si>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</si>
  <si>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</si>
  <si>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</si>
  <si>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</si>
  <si>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</si>
  <si>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</si>
  <si>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</si>
  <si>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</si>
  <si>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</si>
  <si>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</si>
  <si>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</si>
  <si>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</si>
  <si>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</si>
  <si>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</si>
  <si>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</si>
  <si>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</si>
  <si>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</si>
  <si>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</si>
  <si>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</si>
  <si>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</si>
  <si>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</si>
  <si>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</si>
  <si>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</si>
  <si>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</si>
  <si>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</si>
  <si>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</si>
  <si>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</si>
  <si>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</si>
  <si>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</si>
  <si>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</si>
  <si>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</si>
  <si>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</si>
  <si>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</si>
  <si>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</si>
  <si>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</si>
  <si>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</si>
  <si>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</si>
  <si>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</si>
  <si>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</si>
  <si>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</si>
  <si>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</si>
  <si>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</si>
  <si>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</si>
  <si>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</si>
  <si>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</si>
  <si>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</si>
  <si>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</si>
  <si>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</si>
  <si>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</si>
  <si>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</si>
  <si>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</si>
  <si>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</si>
  <si>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</si>
  <si>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</si>
  <si>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</si>
  <si>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</si>
  <si>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</si>
  <si>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</si>
  <si>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</si>
  <si>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</si>
  <si>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</si>
  <si>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</si>
  <si>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</si>
  <si>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</si>
  <si>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</si>
  <si>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</si>
  <si>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</si>
  <si>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</si>
  <si>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</si>
  <si>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</si>
  <si>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</si>
  <si>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</si>
  <si>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</si>
  <si>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</si>
  <si>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</si>
  <si>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</si>
  <si>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</si>
  <si>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</si>
  <si>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</si>
  <si>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</si>
  <si>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</si>
  <si>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</si>
  <si>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</si>
  <si>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</si>
  <si>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</si>
  <si>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</si>
  <si>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</si>
  <si>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</si>
  <si>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</si>
  <si>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</si>
  <si>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</si>
  <si>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</si>
  <si>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</si>
  <si>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</si>
  <si>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</si>
  <si>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</si>
  <si>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</si>
  <si>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</si>
  <si>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</si>
  <si>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</si>
  <si>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</si>
  <si>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</si>
  <si>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</si>
  <si>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</si>
  <si>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</si>
  <si>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</si>
  <si>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</si>
  <si>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</si>
  <si>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</si>
  <si>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</si>
  <si>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</si>
  <si>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</si>
  <si>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</si>
  <si>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</si>
  <si>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</si>
  <si>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</si>
  <si>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</si>
  <si>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</si>
  <si>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</si>
  <si>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</si>
  <si>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</si>
  <si>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</si>
  <si>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</si>
  <si>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</si>
  <si>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</si>
  <si>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</si>
  <si>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</si>
  <si>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</si>
  <si>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</si>
  <si>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</si>
  <si>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</si>
  <si>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</si>
  <si>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</si>
  <si>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</si>
  <si>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</si>
  <si>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</si>
  <si>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</si>
  <si>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</si>
  <si>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</si>
  <si>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</si>
  <si>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</si>
  <si>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</si>
  <si>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</si>
  <si>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</si>
  <si>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</si>
  <si>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</si>
  <si>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</si>
  <si>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</si>
  <si>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</si>
  <si>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</si>
  <si>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</si>
  <si>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</si>
  <si>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</si>
  <si>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</si>
  <si>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</si>
  <si>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</si>
  <si>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</si>
  <si>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</si>
  <si>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</si>
  <si>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</si>
  <si>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</si>
  <si>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</si>
  <si>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</si>
  <si>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</si>
  <si>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</si>
  <si>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</si>
  <si>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</si>
  <si>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</si>
  <si>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</si>
  <si>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</si>
  <si>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</si>
  <si>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</si>
  <si>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</si>
  <si>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</si>
  <si>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</si>
  <si>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</si>
  <si>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</si>
  <si>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</si>
  <si>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</si>
  <si>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</si>
  <si>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</si>
  <si>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</si>
  <si>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</si>
  <si>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</si>
  <si>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</si>
  <si>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</si>
  <si>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</si>
  <si>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</si>
  <si>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</si>
  <si>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</si>
  <si>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</si>
  <si>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</si>
  <si>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</si>
  <si>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</si>
  <si>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</si>
  <si>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</si>
  <si>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</si>
  <si>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</si>
  <si>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</si>
  <si>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</si>
  <si>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</si>
  <si>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</si>
  <si>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</si>
  <si>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</si>
  <si>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</si>
  <si>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</si>
  <si>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</si>
  <si>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</si>
  <si>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</si>
  <si>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</si>
  <si>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</si>
  <si>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</si>
  <si>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</si>
  <si>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</si>
  <si>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</si>
  <si>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</si>
  <si>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</si>
  <si>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</si>
  <si>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</si>
  <si>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</si>
  <si>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</si>
  <si>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</si>
  <si>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</si>
  <si>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</si>
  <si>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</si>
  <si>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</si>
  <si>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</si>
  <si>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</si>
  <si>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</si>
  <si>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</si>
  <si>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</si>
  <si>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</si>
  <si>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</si>
  <si>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</si>
  <si>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</si>
  <si>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</si>
  <si>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</si>
  <si>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</si>
  <si>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</si>
  <si>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</si>
  <si>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</si>
  <si>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</si>
  <si>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</si>
  <si>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</si>
  <si>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</si>
  <si>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</si>
  <si>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</si>
  <si>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</si>
  <si>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</si>
  <si>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</si>
  <si>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</si>
  <si>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</si>
  <si>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</si>
  <si>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</si>
  <si>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</si>
  <si>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</si>
  <si>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</si>
  <si>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</si>
  <si>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</si>
  <si>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</si>
  <si>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</si>
  <si>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</si>
  <si>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</si>
  <si>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</si>
  <si>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</si>
  <si>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</si>
  <si>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</si>
  <si>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</si>
  <si>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</si>
  <si>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</si>
  <si>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</si>
  <si>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</si>
  <si>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</si>
  <si>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</si>
  <si>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</si>
  <si>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</si>
  <si>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</si>
  <si>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</si>
  <si>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</si>
  <si>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</si>
  <si>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</si>
  <si>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</si>
  <si>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</si>
  <si>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</si>
  <si>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</si>
  <si>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</si>
  <si>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</si>
  <si>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</si>
  <si>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</si>
  <si>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</si>
  <si>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</si>
  <si>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</si>
  <si>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</si>
  <si>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</si>
  <si>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</si>
  <si>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</si>
  <si>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</si>
  <si>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</si>
  <si>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</si>
  <si>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</si>
  <si>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</si>
  <si>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</si>
  <si>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</si>
  <si>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</si>
  <si>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</si>
  <si>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</si>
  <si>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</si>
  <si>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</si>
  <si>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</si>
  <si>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</si>
  <si>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</si>
  <si>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</si>
  <si>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</si>
  <si>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</si>
  <si>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</si>
  <si>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</si>
  <si>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</si>
  <si>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</si>
  <si>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</si>
  <si>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</si>
  <si>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</si>
  <si>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</si>
  <si>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</si>
  <si>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</si>
  <si>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</si>
  <si>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</si>
  <si>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</si>
  <si>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</si>
  <si>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</si>
  <si>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</si>
  <si>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</si>
  <si>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</si>
  <si>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</si>
  <si>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</si>
  <si>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</si>
  <si>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</si>
  <si>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</si>
  <si>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</si>
  <si>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</si>
  <si>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</si>
  <si>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</si>
  <si>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</si>
  <si>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</si>
  <si>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</si>
  <si>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</si>
  <si>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</si>
  <si>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</si>
  <si>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</si>
  <si>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</si>
  <si>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</si>
  <si>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</si>
  <si>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</si>
  <si>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</si>
  <si>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</si>
  <si>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</si>
  <si>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</si>
  <si>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</si>
  <si>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</si>
  <si>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</si>
  <si>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</si>
  <si>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</si>
  <si>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</si>
  <si>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</si>
  <si>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</si>
  <si>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</si>
  <si>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</si>
  <si>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</si>
  <si>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</si>
  <si>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</si>
  <si>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</si>
  <si>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</si>
  <si>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</si>
  <si>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</si>
  <si>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</si>
  <si>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</si>
  <si>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</si>
  <si>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</si>
  <si>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</si>
  <si>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</si>
  <si>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</si>
  <si>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</si>
  <si>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</si>
  <si>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</si>
  <si>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</si>
  <si>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</si>
  <si>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</si>
  <si>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</si>
  <si>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</si>
  <si>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</si>
  <si>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</si>
  <si>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</si>
  <si>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</si>
  <si>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</si>
  <si>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</si>
  <si>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</si>
  <si>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</si>
  <si>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</si>
  <si>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</si>
  <si>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</si>
  <si>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</si>
  <si>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</si>
  <si>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</si>
  <si>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</si>
  <si>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</si>
  <si>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</si>
  <si>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</si>
  <si>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</si>
  <si>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</si>
  <si>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</si>
  <si>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</si>
  <si>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</si>
  <si>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</si>
  <si>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</si>
  <si>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</si>
  <si>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</si>
  <si>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</si>
  <si>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</si>
  <si>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</si>
  <si>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</si>
  <si>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</si>
  <si>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</si>
  <si>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</si>
  <si>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</si>
  <si>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</si>
  <si>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</si>
  <si>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</si>
  <si>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</si>
  <si>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</si>
  <si>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</si>
  <si>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</si>
  <si>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</si>
  <si>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</si>
  <si>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</si>
  <si>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</si>
  <si>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</si>
  <si>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</si>
  <si>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</si>
  <si>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</si>
  <si>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</si>
  <si>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</si>
  <si>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</si>
  <si>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</si>
  <si>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</si>
  <si>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</si>
  <si>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</si>
  <si>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</si>
  <si>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</si>
  <si>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</si>
  <si>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</si>
  <si>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</si>
  <si>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</si>
  <si>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</si>
  <si>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</si>
  <si>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</si>
  <si>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</si>
  <si>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</si>
  <si>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</si>
  <si>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</si>
  <si>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</si>
  <si>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</si>
  <si>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</si>
  <si>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</si>
  <si>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</si>
  <si>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</si>
  <si>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</si>
  <si>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</si>
  <si>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</si>
  <si>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</si>
  <si>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</si>
  <si>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</si>
  <si>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</si>
  <si>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</si>
  <si>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</si>
  <si>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</si>
  <si>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</si>
  <si>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</si>
  <si>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</si>
  <si>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</si>
  <si>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</si>
  <si>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</si>
  <si>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</si>
  <si>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</si>
  <si>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</si>
  <si>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</si>
  <si>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</si>
  <si>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</si>
  <si>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</si>
  <si>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</si>
  <si>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</si>
  <si>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</si>
  <si>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</si>
  <si>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</si>
  <si>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</si>
  <si>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</si>
  <si>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</si>
  <si>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</si>
  <si>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</si>
  <si>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</si>
  <si>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</si>
  <si>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</si>
  <si>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</si>
  <si>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</si>
  <si>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</si>
  <si>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</si>
  <si>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</si>
  <si>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</si>
  <si>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</si>
  <si>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</si>
  <si>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</si>
  <si>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</si>
  <si>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</si>
  <si>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</si>
  <si>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</si>
  <si>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</si>
  <si>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</si>
  <si>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</si>
  <si>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</si>
  <si>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</si>
  <si>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</si>
  <si>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</si>
  <si>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</si>
  <si>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</si>
  <si>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</si>
  <si>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</si>
  <si>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</si>
  <si>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</si>
  <si>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</si>
  <si>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</si>
  <si>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</si>
  <si>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</si>
  <si>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</si>
  <si>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</si>
  <si>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</si>
  <si>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</si>
  <si>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</si>
  <si>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</si>
  <si>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</si>
  <si>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</si>
  <si>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</si>
  <si>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</si>
  <si>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</si>
  <si>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</si>
  <si>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</si>
  <si>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</si>
  <si>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</si>
  <si>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</si>
  <si>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</si>
  <si>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</si>
  <si>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</si>
  <si>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</si>
  <si>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</si>
  <si>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</si>
  <si>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</si>
  <si>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</si>
  <si>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</si>
  <si>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</si>
  <si>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</si>
  <si>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</si>
  <si>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</si>
  <si>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</si>
  <si>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</si>
  <si>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</si>
  <si>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</si>
  <si>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</si>
  <si>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</si>
  <si>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</si>
  <si>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</si>
  <si>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</si>
  <si>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</si>
  <si>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</si>
  <si>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</si>
  <si>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</si>
  <si>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</si>
  <si>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</si>
  <si>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</si>
  <si>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</si>
  <si>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</si>
  <si>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</si>
  <si>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</si>
  <si>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</si>
  <si>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</si>
  <si>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</si>
  <si>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</si>
  <si>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</si>
  <si>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</si>
  <si>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</si>
  <si>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</si>
  <si>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</si>
  <si>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</si>
  <si>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</si>
  <si>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</si>
  <si>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</si>
  <si>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</si>
  <si>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</si>
  <si>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</si>
  <si>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</si>
  <si>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</si>
  <si>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</si>
  <si>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</si>
  <si>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</si>
  <si>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</si>
  <si>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</si>
  <si>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</si>
  <si>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</si>
  <si>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</si>
  <si>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</si>
  <si>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</si>
  <si>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</si>
  <si>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</si>
  <si>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</si>
  <si>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</si>
  <si>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</si>
  <si>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</si>
  <si>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</si>
  <si>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</si>
  <si>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</si>
  <si>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</si>
  <si>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</si>
  <si>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</si>
  <si>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</si>
  <si>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</si>
  <si>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</si>
  <si>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</si>
  <si>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</si>
  <si>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</si>
  <si>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</si>
  <si>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</si>
  <si>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</si>
  <si>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</si>
  <si>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</si>
  <si>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</si>
  <si>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</si>
  <si>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</si>
  <si>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</si>
  <si>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</si>
  <si>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</si>
  <si>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</si>
  <si>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</si>
  <si>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</si>
  <si>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</si>
  <si>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</si>
  <si>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</si>
  <si>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</si>
  <si>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</si>
  <si>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</si>
  <si>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</si>
  <si>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</si>
  <si>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</si>
  <si>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</si>
  <si>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</si>
  <si>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</si>
  <si>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</si>
  <si>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</si>
  <si>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</si>
  <si>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</si>
  <si>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</si>
  <si>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</si>
  <si>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</si>
  <si>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</si>
  <si>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</si>
  <si>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</si>
  <si>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</si>
  <si>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</si>
  <si>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</si>
  <si>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</si>
  <si>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</si>
  <si>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</si>
  <si>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</si>
  <si>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</si>
  <si>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</si>
  <si>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</si>
  <si>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</si>
  <si>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</si>
  <si>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</si>
  <si>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</si>
  <si>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</si>
  <si>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</si>
  <si>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</si>
  <si>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</si>
  <si>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</si>
  <si>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</si>
  <si>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</si>
  <si>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</si>
  <si>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</si>
  <si>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</si>
  <si>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</si>
  <si>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</si>
  <si>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</si>
  <si>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</si>
  <si>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</si>
  <si>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</si>
  <si>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</si>
  <si>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</si>
  <si>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</si>
  <si>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</si>
  <si>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</si>
  <si>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</si>
  <si>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</si>
  <si>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</si>
  <si>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</si>
  <si>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</si>
  <si>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</si>
  <si>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</si>
  <si>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</si>
  <si>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</si>
  <si>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</si>
  <si>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</si>
  <si>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</si>
  <si>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</si>
  <si>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</si>
  <si>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</si>
  <si>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</si>
  <si>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</si>
  <si>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</si>
  <si>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</si>
  <si>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</si>
  <si>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</si>
  <si>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</si>
  <si>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</si>
  <si>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</si>
  <si>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</si>
  <si>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</si>
  <si>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</si>
  <si>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</si>
  <si>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</si>
  <si>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</si>
  <si>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</si>
  <si>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</si>
  <si>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</si>
  <si>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</si>
  <si>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</si>
  <si>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</si>
  <si>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</si>
  <si>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</si>
  <si>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</si>
  <si>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</si>
  <si>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</si>
  <si>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</si>
  <si>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</si>
  <si>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</si>
  <si>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</si>
  <si>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</si>
  <si>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</si>
  <si>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</si>
  <si>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</si>
  <si>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</si>
  <si>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</si>
  <si>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</si>
  <si>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</si>
  <si>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</si>
  <si>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</si>
  <si>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</si>
  <si>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</si>
  <si>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</si>
  <si>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</si>
  <si>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</si>
  <si>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</si>
  <si>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</si>
  <si>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</si>
  <si>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</si>
  <si>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</si>
  <si>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</si>
  <si>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</si>
  <si>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</si>
  <si>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</si>
  <si>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</si>
  <si>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</si>
  <si>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</si>
  <si>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</si>
  <si>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</si>
  <si>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</si>
  <si>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</si>
  <si>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</si>
  <si>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</si>
  <si>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</si>
  <si>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</si>
  <si>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</si>
  <si>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</si>
  <si>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</si>
  <si>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</si>
  <si>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</si>
  <si>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</si>
  <si>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</si>
  <si>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</si>
  <si>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</si>
  <si>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</si>
  <si>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</si>
  <si>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</si>
  <si>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</si>
  <si>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</si>
  <si>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</si>
  <si>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</si>
  <si>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</si>
  <si>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</si>
  <si>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</si>
  <si>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</si>
  <si>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</si>
  <si>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</si>
  <si>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</si>
  <si>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</si>
  <si>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</si>
  <si>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</si>
  <si>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</si>
  <si>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</si>
  <si>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</si>
  <si>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</si>
  <si>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</si>
  <si>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</si>
  <si>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</si>
  <si>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</si>
  <si>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</si>
  <si>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</si>
  <si>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</si>
  <si>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</si>
  <si>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</si>
  <si>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</si>
  <si>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</si>
  <si>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</si>
  <si>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</si>
  <si>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</si>
  <si>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</si>
  <si>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</si>
  <si>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</si>
  <si>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</si>
  <si>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</si>
  <si>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</si>
  <si>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</si>
  <si>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</si>
  <si>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</si>
  <si>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</si>
  <si>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</si>
  <si>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</si>
  <si>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</si>
  <si>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</si>
  <si>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</si>
  <si>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</si>
  <si>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</si>
  <si>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</si>
  <si>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</si>
  <si>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</si>
  <si>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</si>
  <si>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</si>
  <si>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</si>
  <si>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</si>
  <si>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</si>
  <si>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</si>
  <si>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</si>
  <si>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</si>
  <si>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</si>
  <si>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</si>
  <si>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</si>
  <si>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</si>
  <si>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</si>
  <si>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</si>
  <si>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</si>
  <si>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</si>
  <si>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</si>
  <si>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</si>
  <si>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</si>
  <si>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</si>
  <si>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</si>
  <si>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</si>
  <si>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</si>
  <si>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</si>
  <si>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</si>
  <si>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</si>
  <si>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</si>
  <si>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</si>
  <si>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</si>
  <si>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</si>
  <si>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</si>
  <si>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</si>
  <si>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</si>
  <si>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</si>
  <si>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</si>
  <si>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</si>
  <si>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</si>
  <si>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</si>
  <si>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</si>
  <si>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</si>
  <si>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</si>
  <si>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</si>
  <si>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</si>
  <si>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</si>
  <si>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</si>
  <si>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</si>
  <si>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</si>
  <si>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</si>
  <si>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</si>
  <si>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</si>
  <si>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</si>
  <si>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</si>
  <si>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</si>
  <si>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</si>
  <si>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</si>
  <si>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</si>
  <si>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</si>
  <si>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</si>
  <si>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</si>
  <si>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</si>
  <si>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</si>
  <si>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</si>
  <si>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</si>
  <si>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</si>
  <si>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</si>
  <si>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</si>
  <si>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</si>
  <si>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</si>
  <si>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</si>
  <si>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</si>
  <si>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</si>
  <si>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</si>
  <si>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</si>
  <si>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</si>
  <si>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</si>
  <si>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</si>
  <si>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</si>
  <si>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</si>
  <si>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</si>
  <si>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</si>
  <si>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</si>
  <si>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</si>
  <si>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</si>
  <si>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</si>
  <si>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</si>
  <si>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</si>
  <si>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</si>
  <si>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</si>
  <si>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</si>
  <si>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</si>
  <si>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</si>
  <si>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</si>
  <si>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</si>
  <si>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</si>
  <si>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</si>
  <si>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</si>
  <si>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</si>
  <si>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</si>
  <si>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</si>
  <si>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</si>
  <si>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</si>
  <si>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</si>
  <si>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</si>
  <si>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</si>
  <si>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</si>
  <si>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</si>
  <si>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</si>
  <si>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</si>
  <si>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</si>
  <si>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</si>
  <si>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</si>
  <si>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</si>
  <si>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</si>
  <si>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</si>
  <si>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</si>
  <si>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</si>
  <si>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</si>
  <si>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</si>
  <si>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</si>
  <si>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</si>
  <si>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</si>
  <si>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</si>
  <si>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</si>
  <si>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</si>
  <si>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</si>
  <si>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</si>
  <si>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</si>
  <si>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</si>
  <si>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</si>
  <si>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</si>
  <si>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</si>
  <si>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</si>
  <si>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</si>
  <si>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</si>
  <si>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</si>
  <si>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</si>
  <si>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</si>
  <si>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</si>
  <si>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</si>
  <si>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</si>
  <si>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</si>
  <si>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</si>
  <si>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</si>
  <si>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</si>
  <si>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</si>
  <si>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</si>
  <si>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</si>
  <si>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</si>
  <si>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</si>
  <si>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</si>
  <si>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</si>
  <si>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</si>
  <si>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</si>
  <si>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</si>
  <si>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</si>
  <si>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</si>
  <si>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</si>
  <si>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</si>
  <si>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</si>
  <si>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</si>
  <si>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</si>
  <si>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</si>
  <si>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</si>
  <si>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</si>
  <si>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</si>
  <si>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</si>
  <si>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</si>
  <si>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</si>
  <si>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</si>
  <si>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</si>
  <si>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</si>
  <si>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</si>
  <si>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</si>
  <si>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</si>
  <si>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</si>
  <si>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</si>
  <si>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</si>
  <si>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</si>
  <si>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</si>
  <si>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</si>
  <si>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</si>
  <si>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</si>
  <si>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</si>
  <si>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</si>
  <si>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</si>
  <si>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</si>
  <si>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</si>
  <si>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</si>
  <si>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</si>
  <si>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</si>
  <si>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</si>
  <si>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</si>
  <si>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</si>
  <si>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</si>
  <si>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</si>
  <si>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</si>
  <si>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</si>
  <si>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</si>
  <si>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</si>
  <si>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</si>
  <si>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</si>
  <si>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</si>
  <si>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</si>
  <si>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</si>
  <si>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</si>
  <si>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</si>
  <si>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</si>
  <si>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</si>
  <si>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</si>
  <si>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</si>
  <si>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</si>
  <si>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</si>
  <si>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</si>
  <si>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</si>
  <si>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</si>
  <si>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</si>
  <si>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</si>
  <si>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</si>
  <si>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</si>
  <si>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</si>
  <si>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</si>
  <si>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</si>
  <si>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</si>
  <si>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</si>
  <si>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</si>
  <si>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</si>
  <si>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</si>
  <si>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</si>
  <si>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</si>
  <si>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</si>
  <si>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</si>
  <si>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</si>
  <si>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</si>
  <si>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</si>
  <si>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</si>
  <si>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</si>
  <si>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</si>
  <si>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</si>
  <si>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</si>
  <si>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</si>
  <si>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</si>
  <si>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</si>
  <si>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</si>
  <si>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</si>
  <si>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</si>
  <si>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</si>
  <si>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</si>
  <si>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</si>
  <si>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</si>
  <si>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</si>
  <si>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</si>
  <si>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</si>
  <si>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</si>
  <si>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</si>
  <si>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</si>
  <si>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</si>
  <si>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</si>
  <si>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</si>
  <si>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</si>
  <si>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</si>
  <si>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</si>
  <si>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</si>
  <si>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</si>
  <si>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</si>
  <si>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</si>
  <si>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</si>
  <si>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</si>
  <si>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</si>
  <si>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</si>
  <si>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</si>
  <si>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</si>
  <si>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</si>
  <si>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</si>
  <si>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</si>
  <si>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</si>
  <si>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</si>
  <si>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</si>
  <si>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</si>
  <si>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</si>
  <si>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</si>
  <si>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</si>
  <si>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</si>
  <si>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</si>
  <si>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</si>
  <si>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</si>
  <si>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</si>
  <si>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</si>
  <si>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</si>
  <si>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</si>
  <si>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</si>
  <si>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</si>
  <si>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</si>
  <si>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</si>
  <si>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</si>
  <si>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</si>
  <si>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</si>
  <si>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</si>
  <si>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</si>
  <si>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</si>
  <si>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</si>
  <si>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</si>
  <si>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</si>
  <si>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</si>
  <si>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</si>
  <si>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</si>
  <si>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</si>
  <si>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</si>
  <si>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</si>
  <si>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</si>
  <si>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</si>
  <si>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</si>
  <si>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</si>
  <si>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</si>
  <si>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</si>
  <si>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</si>
  <si>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</si>
  <si>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</si>
  <si>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</si>
  <si>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</si>
  <si>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</si>
  <si>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</si>
  <si>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</si>
  <si>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</si>
  <si>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</si>
  <si>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</si>
  <si>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</si>
  <si>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</si>
  <si>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</si>
  <si>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</si>
  <si>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</si>
  <si>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</si>
  <si>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</si>
  <si>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</si>
  <si>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</si>
  <si>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</si>
  <si>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</si>
  <si>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</si>
  <si>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</si>
  <si>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</si>
  <si>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</si>
  <si>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</si>
  <si>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</si>
  <si>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</si>
  <si>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</si>
  <si>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</si>
  <si>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</si>
  <si>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</si>
  <si>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</si>
  <si>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</si>
  <si>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</si>
  <si>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</si>
  <si>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</si>
  <si>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</si>
  <si>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</si>
  <si>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</si>
  <si>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</si>
  <si>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</si>
  <si>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</si>
  <si>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</si>
  <si>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</si>
  <si>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</si>
  <si>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</si>
  <si>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</si>
  <si>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</si>
  <si>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</si>
  <si>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</si>
  <si>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</si>
  <si>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</si>
  <si>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</si>
  <si>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</si>
  <si>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</si>
  <si>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</si>
  <si>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</si>
  <si>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</si>
  <si>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</si>
  <si>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</si>
  <si>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</si>
  <si>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</si>
  <si>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</si>
  <si>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</si>
  <si>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</si>
  <si>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</si>
  <si>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</si>
  <si>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</si>
  <si>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</si>
  <si>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</si>
  <si>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</si>
  <si>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</si>
  <si>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</si>
  <si>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</si>
  <si>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</si>
  <si>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</si>
  <si>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</si>
  <si>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</si>
  <si>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</si>
  <si>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</si>
  <si>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</si>
  <si>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</si>
  <si>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</si>
  <si>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</si>
  <si>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</si>
  <si>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</si>
  <si>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</si>
  <si>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</si>
  <si>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</si>
  <si>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</si>
  <si>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</si>
  <si>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</si>
  <si>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</si>
  <si>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</si>
  <si>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</si>
  <si>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</si>
  <si>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</si>
  <si>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</si>
  <si>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</si>
  <si>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</si>
  <si>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</si>
  <si>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</si>
  <si>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</si>
  <si>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</si>
  <si>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</si>
  <si>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</si>
  <si>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</si>
  <si>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</si>
  <si>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</si>
  <si>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</si>
  <si>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</si>
  <si>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</si>
  <si>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</si>
  <si>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</si>
  <si>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</si>
  <si>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</si>
  <si>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</si>
  <si>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</si>
  <si>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</si>
  <si>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</si>
  <si>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</si>
  <si>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</si>
  <si>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</si>
  <si>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</si>
  <si>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</si>
  <si>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</si>
  <si>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</si>
  <si>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</si>
  <si>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</si>
  <si>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</si>
  <si>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</si>
  <si>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</si>
  <si>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</si>
  <si>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</si>
  <si>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</si>
  <si>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</si>
  <si>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</si>
  <si>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</si>
  <si>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</si>
  <si>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</si>
  <si>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</si>
  <si>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</si>
  <si>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</si>
  <si>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</si>
  <si>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</si>
  <si>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</si>
  <si>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</si>
  <si>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</si>
  <si>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</si>
  <si>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</si>
  <si>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</si>
  <si>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</si>
  <si>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</si>
  <si>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</si>
  <si>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</si>
  <si>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</si>
  <si>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</si>
  <si>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</si>
  <si>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</si>
  <si>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</si>
  <si>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</si>
  <si>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</si>
  <si>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</si>
  <si>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</si>
  <si>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</si>
  <si>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</si>
  <si>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</si>
  <si>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</si>
  <si>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</si>
  <si>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</si>
  <si>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</si>
  <si>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</si>
  <si>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</si>
  <si>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</si>
  <si>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</si>
  <si>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</si>
  <si>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</si>
  <si>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</si>
  <si>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</si>
  <si>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</si>
  <si>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</si>
  <si>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</si>
  <si>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</si>
  <si>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</si>
  <si>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</si>
  <si>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</si>
  <si>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</si>
  <si>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</si>
  <si>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</si>
  <si>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</si>
  <si>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</si>
  <si>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</si>
  <si>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</si>
  <si>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</si>
  <si>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</si>
  <si>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</si>
  <si>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</si>
  <si>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</si>
  <si>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</si>
  <si>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</si>
  <si>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</si>
  <si>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</si>
  <si>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</si>
  <si>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</si>
  <si>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</si>
  <si>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</si>
  <si>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</si>
  <si>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</si>
  <si>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</si>
  <si>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</si>
  <si>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</si>
  <si>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</si>
  <si>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</si>
  <si>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</si>
  <si>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</si>
  <si>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</si>
  <si>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</si>
  <si>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</si>
  <si>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</si>
  <si>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</si>
  <si>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</si>
  <si>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</si>
  <si>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</si>
  <si>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</si>
  <si>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</si>
  <si>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</si>
  <si>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</si>
  <si>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</si>
  <si>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</si>
  <si>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</si>
  <si>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</si>
  <si>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</si>
  <si>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</si>
  <si>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</si>
  <si>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</si>
  <si>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</si>
  <si>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</si>
  <si>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</si>
  <si>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</si>
  <si>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</si>
  <si>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</si>
  <si>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</si>
  <si>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</si>
  <si>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</si>
  <si>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</si>
  <si>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</si>
  <si>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</si>
  <si>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</si>
  <si>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</si>
  <si>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</si>
  <si>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</si>
  <si>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</si>
  <si>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</si>
  <si>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</si>
  <si>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</si>
  <si>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</si>
  <si>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</si>
  <si>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</si>
  <si>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</si>
  <si>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</si>
  <si>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</si>
  <si>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</si>
  <si>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</si>
  <si>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</si>
  <si>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</si>
  <si>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</si>
  <si>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</si>
  <si>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</si>
  <si>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</si>
  <si>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</si>
  <si>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</si>
  <si>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</si>
  <si>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</si>
  <si>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</si>
  <si>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</si>
  <si>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</si>
  <si>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</si>
  <si>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</si>
  <si>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</si>
  <si>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</si>
  <si>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</si>
  <si>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</si>
  <si>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</si>
  <si>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</si>
  <si>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</si>
  <si>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</si>
  <si>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</si>
  <si>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</si>
  <si>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</si>
  <si>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</si>
  <si>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</si>
  <si>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</si>
  <si>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</si>
  <si>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</si>
  <si>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</si>
  <si>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</si>
  <si>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</si>
  <si>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</si>
  <si>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</si>
  <si>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</si>
  <si>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</si>
  <si>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</si>
  <si>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</si>
  <si>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</si>
  <si>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</si>
  <si>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</si>
  <si>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</si>
  <si>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</si>
  <si>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</si>
  <si>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</si>
  <si>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</si>
  <si>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</si>
  <si>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</si>
  <si>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</si>
  <si>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</si>
  <si>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</si>
  <si>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</si>
  <si>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</si>
  <si>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</si>
  <si>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</si>
  <si>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</si>
  <si>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</si>
  <si>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</si>
  <si>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</si>
  <si>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</si>
  <si>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</si>
  <si>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</si>
  <si>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</si>
  <si>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</si>
  <si>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</si>
  <si>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</si>
  <si>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</si>
  <si>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</si>
  <si>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</si>
  <si>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</si>
  <si>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</si>
  <si>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</si>
  <si>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</si>
  <si>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</si>
  <si>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</si>
  <si>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</si>
  <si>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</si>
  <si>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</si>
  <si>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</si>
  <si>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</si>
  <si>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</si>
  <si>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</si>
  <si>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</si>
  <si>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</si>
  <si>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</si>
  <si>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</si>
  <si>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</si>
  <si>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</si>
  <si>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</si>
  <si>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</si>
  <si>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</si>
  <si>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</si>
  <si>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</si>
  <si>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</si>
  <si>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</si>
  <si>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</si>
  <si>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</si>
  <si>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</si>
  <si>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</si>
  <si>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</si>
  <si>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</si>
  <si>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</si>
  <si>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</si>
  <si>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</si>
  <si>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</si>
  <si>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</si>
  <si>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</si>
  <si>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</si>
  <si>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</si>
  <si>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</si>
  <si>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</si>
  <si>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</si>
  <si>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</si>
  <si>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</si>
  <si>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</si>
  <si>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</si>
  <si>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</si>
  <si>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</si>
  <si>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</si>
  <si>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</si>
  <si>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</si>
  <si>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</si>
  <si>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</si>
  <si>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</si>
  <si>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</si>
  <si>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</si>
  <si>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</si>
  <si>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</si>
  <si>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</si>
  <si>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</si>
  <si>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</si>
  <si>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</si>
  <si>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</si>
  <si>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</si>
  <si>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</si>
  <si>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</si>
  <si>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</si>
  <si>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</si>
  <si>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</si>
  <si>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</si>
  <si>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</si>
  <si>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</si>
  <si>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</si>
  <si>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</si>
  <si>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</si>
  <si>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</si>
  <si>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</si>
  <si>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</si>
  <si>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</si>
  <si>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</si>
  <si>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</si>
  <si>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</si>
  <si>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</si>
  <si>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</si>
  <si>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</si>
  <si>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</si>
  <si>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</si>
  <si>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</si>
  <si>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</si>
  <si>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</si>
  <si>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</si>
  <si>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</si>
  <si>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</si>
  <si>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</si>
  <si>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</si>
  <si>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</si>
  <si>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</si>
  <si>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</si>
  <si>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</si>
  <si>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</si>
  <si>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</si>
  <si>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</si>
  <si>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</si>
  <si>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</si>
  <si>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</si>
  <si>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</si>
  <si>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</si>
  <si>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</si>
  <si>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</si>
  <si>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</si>
  <si>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</si>
  <si>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</si>
  <si>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</si>
  <si>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</si>
  <si>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</si>
  <si>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</si>
  <si>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</si>
  <si>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</si>
  <si>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</si>
  <si>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</si>
  <si>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</si>
  <si>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</si>
  <si>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</si>
  <si>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</si>
  <si>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</si>
  <si>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</si>
  <si>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</si>
  <si>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</si>
  <si>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</si>
  <si>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</si>
  <si>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</si>
  <si>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</si>
  <si>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</si>
  <si>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</si>
  <si>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</si>
  <si>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</si>
  <si>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</si>
  <si>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</si>
  <si>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</si>
  <si>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</si>
  <si>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</si>
  <si>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</si>
  <si>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</si>
  <si>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</si>
  <si>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</si>
  <si>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</si>
  <si>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</si>
  <si>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</si>
  <si>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</si>
  <si>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</si>
  <si>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</si>
  <si>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</si>
  <si>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</si>
  <si>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</si>
  <si>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</si>
  <si>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</si>
  <si>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</si>
  <si>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</si>
  <si>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</si>
  <si>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</si>
  <si>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</si>
  <si>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</si>
  <si>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</si>
  <si>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</si>
  <si>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</si>
  <si>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</si>
  <si>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</si>
  <si>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</si>
  <si>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</si>
  <si>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</si>
  <si>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</si>
  <si>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</si>
  <si>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</si>
  <si>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</si>
  <si>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</si>
  <si>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</si>
  <si>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</si>
  <si>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</si>
  <si>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</si>
  <si>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</si>
  <si>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</si>
  <si>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</si>
  <si>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</si>
  <si>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</si>
  <si>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</si>
  <si>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</si>
  <si>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</si>
  <si>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</si>
  <si>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</si>
  <si>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</si>
  <si>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</si>
  <si>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</si>
  <si>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</si>
  <si>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</si>
  <si>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</si>
  <si>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</si>
  <si>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</si>
  <si>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</si>
  <si>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</si>
  <si>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</si>
  <si>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</si>
  <si>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</si>
  <si>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</si>
  <si>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</si>
  <si>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</si>
  <si>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</si>
  <si>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</si>
  <si>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</si>
  <si>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</si>
  <si>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</si>
  <si>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</si>
  <si>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</si>
  <si>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</si>
  <si>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</si>
  <si>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</si>
  <si>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</si>
  <si>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</si>
  <si>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</si>
  <si>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</si>
  <si>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</si>
  <si>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</si>
  <si>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</si>
  <si>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</si>
  <si>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</si>
  <si>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</si>
  <si>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</si>
  <si>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</si>
  <si>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</si>
  <si>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</si>
  <si>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</si>
  <si>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</si>
  <si>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</si>
  <si>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</si>
  <si>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</si>
  <si>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</si>
  <si>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</si>
  <si>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</si>
  <si>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</si>
  <si>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</si>
  <si>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</si>
  <si>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</si>
  <si>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</si>
  <si>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</si>
  <si>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</si>
  <si>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</si>
  <si>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</si>
  <si>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</si>
  <si>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</si>
  <si>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</si>
  <si>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</si>
  <si>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</si>
  <si>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</si>
  <si>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</si>
  <si>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</si>
  <si>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</si>
  <si>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</si>
  <si>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</si>
  <si>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</si>
  <si>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</si>
  <si>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</si>
  <si>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</si>
  <si>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</si>
  <si>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</si>
  <si>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</si>
  <si>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</si>
  <si>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</si>
  <si>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</si>
  <si>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</si>
  <si>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</si>
  <si>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</si>
  <si>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</si>
  <si>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</si>
  <si>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</si>
  <si>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</si>
  <si>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</si>
  <si>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</si>
  <si>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</si>
  <si>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</si>
  <si>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</si>
  <si>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</si>
  <si>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</si>
  <si>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</si>
  <si>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</si>
  <si>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</si>
  <si>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</si>
  <si>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</si>
  <si>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</si>
  <si>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</si>
  <si>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</si>
  <si>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</si>
  <si>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</si>
  <si>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</si>
  <si>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</si>
  <si>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</si>
  <si>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</si>
  <si>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</si>
  <si>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</si>
  <si>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</si>
  <si>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</si>
  <si>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</si>
  <si>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</si>
  <si>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</si>
  <si>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</si>
  <si>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</si>
  <si>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</si>
  <si>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</si>
  <si>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</si>
  <si>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</si>
  <si>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</si>
  <si>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</si>
  <si>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</si>
  <si>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</si>
  <si>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</si>
  <si>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</si>
  <si>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</si>
  <si>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</si>
  <si>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</si>
  <si>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</si>
  <si>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</si>
  <si>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</si>
  <si>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</si>
  <si>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</si>
  <si>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</si>
  <si>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</si>
  <si>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</si>
  <si>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</si>
  <si>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</si>
  <si>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</si>
  <si>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</si>
  <si>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</si>
  <si>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</si>
  <si>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</si>
  <si>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</si>
  <si>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</si>
  <si>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</si>
  <si>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</si>
  <si>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</si>
  <si>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</si>
  <si>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</si>
  <si>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</si>
  <si>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</si>
  <si>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</si>
  <si>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</si>
  <si>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</si>
  <si>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</si>
  <si>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</si>
  <si>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</si>
  <si>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</si>
  <si>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</si>
  <si>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</si>
  <si>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</si>
  <si>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</si>
  <si>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</si>
  <si>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</si>
  <si>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</si>
  <si>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</si>
  <si>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</si>
  <si>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</si>
  <si>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</si>
  <si>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</si>
  <si>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</si>
  <si>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</si>
  <si>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</si>
  <si>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</si>
  <si>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</si>
  <si>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</si>
  <si>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</si>
  <si>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</si>
  <si>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</si>
  <si>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</si>
  <si>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</si>
  <si>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</si>
  <si>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</si>
  <si>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</si>
  <si>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</si>
  <si>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</si>
  <si>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</si>
  <si>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</si>
  <si>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</si>
  <si>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</si>
  <si>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</si>
  <si>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</si>
  <si>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</si>
  <si>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</si>
  <si>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</si>
  <si>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</si>
  <si>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</si>
  <si>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</si>
  <si>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</si>
  <si>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</si>
  <si>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</si>
  <si>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</si>
  <si>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</si>
  <si>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</si>
  <si>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</si>
  <si>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</si>
  <si>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</si>
  <si>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</si>
  <si>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</si>
  <si>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</si>
  <si>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</si>
  <si>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</si>
  <si>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</si>
  <si>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</si>
  <si>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</si>
  <si>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</si>
  <si>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</si>
  <si>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</si>
  <si>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</si>
  <si>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</si>
  <si>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</si>
  <si>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</si>
  <si>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</si>
  <si>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</si>
  <si>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</si>
  <si>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</si>
  <si>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</si>
  <si>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</si>
  <si>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</si>
  <si>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</si>
  <si>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</si>
  <si>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</si>
  <si>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</si>
  <si>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</si>
  <si>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</si>
  <si>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</si>
  <si>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</si>
  <si>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</si>
  <si>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</si>
  <si>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</si>
  <si>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</si>
  <si>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</si>
  <si>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</si>
  <si>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</si>
  <si>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</si>
  <si>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</si>
  <si>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</si>
  <si>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</si>
  <si>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</si>
  <si>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</si>
  <si>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</si>
  <si>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</si>
  <si>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</si>
  <si>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</si>
  <si>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</si>
  <si>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</si>
  <si>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</si>
  <si>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</si>
  <si>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</si>
  <si>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</si>
  <si>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</si>
  <si>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</si>
  <si>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</si>
  <si>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</si>
  <si>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</si>
  <si>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</si>
  <si>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</si>
  <si>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</si>
  <si>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</si>
  <si>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</si>
  <si>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</si>
  <si>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</si>
  <si>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</si>
  <si>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</si>
  <si>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</si>
  <si>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</si>
  <si>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</si>
  <si>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</si>
  <si>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</si>
  <si>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</si>
  <si>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</si>
  <si>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</si>
  <si>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</si>
  <si>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</si>
  <si>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</si>
  <si>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</si>
  <si>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</si>
  <si>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</si>
  <si>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</si>
  <si>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</si>
  <si>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</si>
  <si>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</si>
  <si>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</si>
  <si>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</si>
  <si>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</si>
  <si>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</si>
  <si>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</si>
  <si>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</si>
  <si>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</si>
  <si>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</si>
  <si>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</si>
  <si>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</si>
  <si>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</si>
  <si>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</si>
  <si>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</si>
  <si>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</si>
  <si>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</si>
  <si>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</si>
  <si>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</si>
  <si>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</si>
  <si>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</si>
  <si>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</si>
  <si>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</si>
  <si>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</si>
  <si>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</si>
  <si>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</si>
  <si>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</si>
  <si>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</si>
  <si>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</si>
  <si>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</si>
  <si>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</si>
  <si>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</si>
  <si>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</si>
  <si>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</si>
  <si>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</si>
  <si>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</si>
  <si>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</si>
  <si>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</si>
  <si>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</si>
  <si>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</si>
  <si>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</si>
  <si>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</si>
  <si>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</si>
  <si>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</si>
  <si>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</si>
  <si>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</si>
  <si>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</si>
  <si>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</si>
  <si>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</si>
  <si>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</si>
  <si>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</si>
  <si>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</si>
  <si>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</si>
  <si>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</si>
  <si>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</si>
  <si>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</si>
  <si>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</si>
  <si>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</si>
  <si>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</si>
  <si>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</si>
  <si>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</si>
  <si>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</si>
  <si>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</si>
  <si>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</si>
  <si>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</si>
  <si>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</si>
  <si>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</si>
  <si>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</si>
  <si>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</si>
  <si>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</si>
  <si>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</si>
  <si>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</si>
  <si>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</si>
  <si>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</si>
  <si>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</si>
  <si>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</si>
  <si>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</si>
  <si>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</si>
  <si>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</si>
  <si>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</si>
  <si>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</si>
  <si>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</si>
  <si>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</si>
  <si>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</si>
  <si>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</si>
  <si>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</si>
  <si>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</si>
  <si>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</si>
  <si>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</si>
  <si>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</si>
  <si>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</si>
  <si>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</si>
  <si>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</si>
  <si>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</si>
  <si>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</si>
  <si>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</si>
  <si>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</si>
  <si>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</si>
  <si>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</si>
  <si>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</si>
  <si>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</si>
  <si>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</si>
  <si>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</si>
  <si>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</si>
  <si>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</si>
  <si>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</si>
  <si>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</si>
  <si>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</si>
  <si>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</si>
  <si>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</si>
  <si>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</si>
  <si>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</si>
  <si>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</si>
  <si>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</si>
  <si>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</si>
  <si>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</si>
  <si>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</si>
  <si>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</si>
  <si>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</si>
  <si>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</si>
  <si>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</si>
  <si>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</si>
  <si>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</si>
  <si>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</si>
  <si>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</si>
  <si>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</si>
  <si>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</si>
  <si>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</si>
  <si>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</si>
  <si>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</si>
  <si>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</si>
  <si>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</si>
  <si>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</si>
  <si>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</si>
  <si>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</si>
  <si>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</si>
  <si>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</si>
  <si>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</si>
  <si>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</si>
  <si>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</si>
  <si>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</si>
  <si>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</si>
  <si>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</si>
  <si>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</si>
  <si>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</si>
  <si>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</si>
  <si>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</si>
  <si>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</si>
  <si>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</si>
  <si>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</si>
  <si>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</si>
  <si>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</si>
  <si>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</si>
  <si>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</si>
  <si>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</si>
  <si>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</si>
  <si>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</si>
  <si>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</si>
  <si>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</si>
  <si>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</si>
  <si>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</si>
  <si>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</si>
  <si>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</si>
  <si>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</si>
  <si>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</si>
  <si>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</si>
  <si>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</si>
  <si>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</si>
  <si>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</si>
  <si>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</si>
  <si>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</si>
  <si>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</si>
  <si>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</si>
  <si>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</si>
  <si>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</si>
  <si>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</si>
  <si>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</si>
  <si>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</si>
  <si>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</si>
  <si>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</si>
  <si>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</si>
  <si>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</si>
  <si>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</si>
  <si>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</si>
  <si>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</si>
  <si>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</si>
  <si>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</si>
  <si>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</si>
  <si>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</si>
  <si>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</si>
  <si>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</si>
  <si>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</si>
  <si>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</si>
  <si>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</si>
  <si>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</si>
  <si>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</si>
  <si>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</si>
  <si>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</si>
  <si>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</si>
  <si>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</si>
  <si>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</si>
  <si>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</si>
  <si>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</si>
  <si>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</si>
  <si>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</si>
  <si>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</si>
  <si>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</si>
  <si>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</si>
  <si>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</si>
  <si>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</si>
  <si>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</si>
  <si>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</si>
  <si>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</si>
  <si>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</si>
  <si>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</si>
  <si>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</si>
  <si>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</si>
  <si>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</si>
  <si>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</si>
  <si>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</si>
  <si>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</si>
  <si>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</si>
  <si>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</si>
  <si>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</si>
  <si>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</si>
  <si>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</si>
  <si>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</si>
  <si>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</si>
  <si>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</si>
  <si>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</si>
  <si>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</si>
  <si>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</si>
  <si>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</si>
  <si>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</si>
  <si>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</si>
  <si>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</si>
  <si>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</si>
  <si>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</si>
  <si>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</si>
  <si>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</si>
  <si>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</si>
  <si>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</si>
  <si>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</si>
  <si>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</si>
  <si>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</si>
  <si>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</si>
  <si>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</si>
  <si>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</si>
  <si>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</si>
  <si>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</si>
  <si>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</si>
  <si>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</si>
  <si>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</si>
  <si>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</si>
  <si>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</si>
  <si>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</si>
  <si>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</si>
  <si>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</si>
  <si>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</si>
  <si>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</si>
  <si>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</si>
  <si>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</si>
  <si>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</si>
  <si>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</si>
  <si>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</si>
  <si>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</si>
  <si>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</si>
  <si>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</si>
  <si>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</si>
  <si>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</si>
  <si>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</si>
  <si>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</si>
  <si>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</si>
  <si>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</si>
  <si>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</si>
  <si>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</si>
  <si>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</si>
  <si>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</si>
  <si>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</si>
  <si>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</si>
  <si>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</si>
  <si>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</si>
  <si>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</si>
  <si>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</si>
  <si>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</si>
  <si>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</si>
  <si>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</si>
  <si>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</si>
  <si>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</si>
  <si>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</si>
  <si>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</si>
  <si>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</si>
  <si>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</si>
  <si>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</si>
  <si>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</si>
  <si>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</si>
  <si>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</si>
  <si>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</si>
  <si>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</si>
  <si>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</si>
  <si>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</si>
  <si>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</si>
  <si>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</si>
  <si>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</si>
  <si>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</si>
  <si>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</si>
  <si>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</si>
  <si>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</si>
  <si>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</si>
  <si>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</si>
  <si>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</si>
  <si>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</si>
  <si>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</si>
  <si>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</si>
  <si>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</si>
  <si>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</si>
  <si>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</si>
  <si>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</si>
  <si>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</si>
  <si>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</si>
  <si>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</si>
  <si>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</si>
  <si>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</si>
  <si>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</si>
  <si>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</si>
  <si>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</si>
  <si>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</si>
  <si>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</si>
  <si>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</si>
  <si>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</si>
  <si>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</si>
  <si>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</si>
  <si>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</si>
  <si>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</si>
  <si>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</si>
  <si>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</si>
  <si>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</si>
  <si>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</si>
  <si>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</si>
  <si>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</si>
  <si>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</si>
  <si>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</si>
  <si>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</si>
  <si>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</si>
  <si>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</si>
  <si>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</si>
  <si>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</si>
  <si>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</si>
  <si>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</si>
  <si>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</si>
  <si>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</si>
  <si>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</si>
  <si>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</si>
  <si>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</si>
  <si>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</si>
  <si>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</si>
  <si>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</si>
  <si>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</si>
  <si>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</si>
  <si>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</si>
  <si>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</si>
  <si>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</si>
  <si>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</si>
  <si>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</si>
  <si>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</si>
  <si>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</si>
  <si>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</si>
  <si>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</si>
  <si>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</si>
  <si>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</si>
  <si>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</si>
  <si>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</si>
  <si>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</si>
  <si>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</si>
  <si>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</si>
  <si>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</si>
  <si>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</si>
  <si>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</si>
  <si>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</si>
  <si>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</si>
  <si>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</si>
  <si>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</si>
  <si>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</si>
  <si>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</si>
  <si>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</si>
  <si>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</si>
  <si>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</si>
  <si>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</si>
  <si>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</si>
  <si>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</si>
  <si>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</si>
  <si>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</si>
  <si>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</si>
  <si>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</si>
  <si>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</si>
  <si>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</si>
  <si>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</si>
  <si>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</si>
  <si>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</si>
  <si>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</si>
  <si>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</si>
  <si>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</si>
  <si>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</si>
  <si>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</si>
  <si>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</si>
  <si>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</si>
  <si>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</si>
  <si>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</si>
  <si>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</si>
  <si>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</si>
  <si>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</si>
  <si>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</si>
  <si>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</si>
  <si>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</si>
  <si>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</si>
  <si>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</si>
  <si>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</si>
  <si>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</si>
  <si>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</si>
  <si>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</si>
  <si>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</si>
  <si>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</si>
  <si>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</si>
  <si>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</si>
  <si>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</si>
  <si>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</si>
  <si>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</si>
  <si>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</si>
  <si>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</si>
  <si>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</si>
  <si>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</si>
  <si>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</si>
  <si>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</si>
  <si>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</si>
  <si>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</si>
  <si>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</si>
  <si>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</si>
  <si>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</si>
  <si>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</si>
  <si>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</si>
  <si>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</si>
  <si>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</si>
  <si>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</si>
  <si>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</si>
  <si>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</si>
  <si>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</si>
  <si>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</si>
  <si>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</si>
  <si>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</si>
  <si>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</si>
  <si>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</si>
  <si>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</si>
  <si>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</si>
  <si>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</si>
  <si>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</si>
  <si>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</si>
  <si>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</si>
  <si>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</si>
  <si>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</si>
  <si>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</si>
  <si>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</si>
  <si>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</si>
  <si>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</si>
  <si>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</si>
  <si>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</si>
  <si>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</si>
  <si>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</si>
  <si>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</si>
  <si>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</si>
  <si>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</si>
  <si>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</si>
  <si>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</si>
  <si>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</si>
  <si>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</si>
  <si>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</si>
  <si>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</si>
  <si>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</si>
  <si>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</si>
  <si>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</si>
  <si>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</si>
  <si>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</si>
  <si>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</si>
  <si>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</si>
  <si>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</si>
  <si>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</si>
  <si>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</si>
  <si>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</si>
  <si>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</si>
  <si>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</si>
  <si>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</si>
  <si>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</si>
  <si>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</si>
  <si>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</si>
  <si>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</si>
  <si>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</si>
  <si>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</si>
  <si>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</si>
  <si>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</si>
  <si>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</si>
  <si>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</si>
  <si>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</si>
  <si>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</si>
  <si>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</si>
  <si>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</si>
  <si>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</si>
  <si>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</si>
  <si>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</si>
  <si>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</si>
  <si>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</si>
  <si>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</si>
  <si>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</si>
  <si>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</si>
  <si>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</si>
  <si>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</si>
  <si>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</si>
  <si>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</si>
  <si>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</si>
  <si>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</si>
  <si>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</si>
  <si>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</si>
  <si>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</si>
  <si>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</si>
  <si>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</si>
  <si>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</si>
  <si>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</si>
  <si>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</si>
  <si>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</si>
  <si>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</si>
  <si>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</si>
  <si>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</si>
  <si>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</si>
  <si>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</si>
  <si>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</si>
  <si>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</si>
  <si>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</si>
  <si>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</si>
  <si>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</si>
  <si>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</si>
  <si>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</si>
  <si>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</si>
  <si>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</si>
  <si>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</si>
  <si>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</si>
  <si>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</si>
  <si>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</si>
  <si>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</si>
  <si>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</si>
  <si>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</si>
  <si>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</si>
  <si>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</si>
  <si>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</si>
  <si>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</si>
  <si>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</si>
  <si>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</si>
  <si>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</si>
  <si>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</si>
  <si>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</si>
  <si>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</si>
  <si>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</si>
  <si>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</si>
  <si>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</si>
  <si>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</si>
  <si>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</si>
  <si>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</si>
  <si>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</si>
  <si>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</si>
  <si>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</si>
  <si>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</si>
  <si>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</si>
  <si>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</si>
  <si>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</si>
  <si>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</si>
  <si>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</si>
  <si>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</si>
  <si>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</si>
  <si>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</si>
  <si>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</si>
  <si>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</si>
  <si>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</si>
  <si>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</si>
  <si>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</si>
  <si>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</si>
  <si>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</si>
  <si>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</si>
  <si>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</si>
  <si>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</si>
  <si>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</si>
  <si>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</si>
  <si>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</si>
  <si>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</si>
  <si>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</si>
  <si>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</si>
  <si>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</si>
  <si>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</si>
  <si>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</si>
  <si>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</si>
  <si>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</si>
  <si>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</si>
  <si>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</si>
  <si>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</si>
  <si>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</si>
  <si>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</si>
  <si>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</si>
  <si>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</si>
  <si>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</si>
  <si>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</si>
  <si>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</si>
  <si>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</si>
  <si>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</si>
  <si>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</si>
  <si>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</si>
  <si>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</si>
  <si>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</si>
  <si>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</si>
  <si>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</si>
  <si>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</si>
  <si>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</si>
  <si>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</si>
  <si>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</si>
  <si>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</si>
  <si>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</si>
  <si>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</si>
  <si>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</si>
  <si>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</si>
  <si>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</si>
  <si>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</si>
  <si>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</si>
  <si>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</si>
  <si>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</si>
  <si>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</si>
  <si>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</si>
  <si>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</si>
  <si>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</si>
  <si>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</si>
  <si>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</si>
  <si>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</si>
  <si>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</si>
  <si>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</si>
  <si>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</si>
  <si>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</si>
  <si>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</si>
  <si>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</si>
  <si>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</si>
  <si>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</si>
  <si>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</si>
  <si>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</si>
  <si>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</si>
  <si>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</si>
  <si>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</si>
  <si>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</si>
  <si>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</si>
  <si>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</si>
  <si>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</si>
  <si>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</si>
  <si>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</si>
  <si>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</si>
  <si>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</si>
  <si>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</si>
  <si>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</si>
  <si>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</si>
  <si>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</si>
  <si>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</si>
  <si>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</si>
  <si>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</si>
  <si>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</si>
  <si>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</si>
  <si>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</si>
  <si>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</si>
  <si>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</si>
  <si>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</si>
  <si>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</si>
  <si>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</si>
  <si>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</si>
  <si>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</si>
  <si>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</si>
  <si>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</si>
  <si>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</si>
  <si>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</si>
  <si>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</si>
  <si>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</si>
  <si>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</si>
  <si>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</si>
  <si>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</si>
  <si>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</si>
  <si>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</si>
  <si>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</si>
  <si>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</si>
  <si>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</si>
  <si>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</si>
  <si>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</si>
  <si>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</si>
  <si>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</si>
  <si>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</si>
  <si>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</si>
  <si>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</si>
  <si>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</si>
  <si>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</si>
  <si>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</si>
  <si>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</si>
  <si>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</si>
  <si>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</si>
  <si>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</si>
  <si>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</si>
  <si>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</si>
  <si>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</si>
  <si>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</si>
  <si>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</si>
  <si>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</si>
  <si>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</si>
  <si>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</si>
  <si>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</si>
  <si>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</si>
  <si>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</si>
  <si>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</si>
  <si>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</si>
  <si>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</si>
  <si>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</si>
  <si>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</si>
  <si>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</si>
  <si>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</si>
  <si>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</si>
  <si>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</si>
  <si>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</si>
  <si>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</si>
  <si>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</si>
  <si>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</si>
  <si>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</si>
  <si>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</si>
  <si>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</si>
  <si>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</si>
  <si>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</si>
  <si>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</si>
  <si>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</si>
  <si>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</si>
  <si>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</si>
  <si>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</si>
  <si>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</si>
  <si>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</si>
  <si>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</si>
  <si>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</si>
  <si>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</si>
  <si>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</si>
  <si>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</si>
  <si>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</si>
  <si>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</si>
  <si>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</si>
  <si>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</si>
  <si>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</si>
  <si>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</si>
  <si>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</si>
  <si>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</si>
  <si>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</si>
  <si>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</si>
  <si>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</si>
  <si>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</si>
  <si>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</si>
  <si>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</si>
  <si>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</si>
  <si>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</si>
  <si>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</si>
  <si>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</si>
  <si>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</si>
  <si>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</si>
  <si>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</si>
  <si>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</si>
  <si>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</si>
  <si>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</si>
  <si>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</si>
  <si>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</si>
  <si>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</si>
  <si>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</si>
  <si>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</si>
  <si>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</si>
  <si>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</si>
  <si>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</si>
  <si>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</si>
  <si>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</si>
  <si>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</si>
  <si>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</si>
  <si>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</si>
  <si>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</si>
  <si>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</si>
  <si>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</si>
  <si>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</si>
  <si>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</si>
  <si>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</si>
  <si>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</si>
  <si>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</si>
  <si>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</si>
  <si>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</si>
  <si>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</si>
  <si>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</si>
  <si>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</si>
  <si>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</si>
  <si>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</si>
  <si>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</si>
  <si>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</si>
  <si>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</si>
  <si>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</si>
  <si>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</si>
  <si>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</si>
  <si>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</si>
  <si>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</si>
  <si>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</si>
  <si>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</si>
  <si>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</si>
  <si>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</si>
  <si>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</si>
  <si>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</si>
  <si>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</si>
  <si>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</si>
  <si>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</si>
  <si>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</si>
  <si>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</si>
  <si>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</si>
  <si>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</si>
  <si>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</si>
  <si>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</si>
  <si>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</si>
  <si>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</si>
  <si>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</si>
  <si>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</si>
  <si>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</si>
  <si>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</si>
  <si>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</si>
  <si>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</si>
  <si>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</si>
  <si>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</si>
  <si>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</si>
  <si>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</si>
  <si>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</si>
  <si>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</si>
  <si>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</si>
  <si>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</si>
  <si>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</si>
  <si>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</si>
  <si>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</si>
  <si>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</si>
  <si>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</si>
  <si>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</si>
  <si>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</si>
  <si>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</si>
  <si>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</si>
  <si>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</si>
  <si>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</si>
  <si>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</si>
  <si>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</si>
  <si>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</si>
  <si>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</si>
  <si>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</si>
  <si>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</si>
  <si>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</si>
  <si>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</si>
  <si>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</si>
  <si>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</si>
  <si>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</si>
  <si>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</si>
  <si>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</si>
  <si>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</si>
  <si>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</si>
  <si>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</si>
  <si>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</si>
  <si>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</si>
  <si>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</si>
  <si>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</si>
  <si>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</si>
  <si>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</si>
  <si>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</si>
  <si>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</si>
  <si>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</si>
  <si>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</si>
  <si>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</si>
  <si>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</si>
  <si>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</si>
  <si>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</si>
  <si>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</si>
  <si>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</si>
  <si>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</si>
  <si>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</si>
  <si>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</si>
  <si>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</si>
  <si>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</si>
  <si>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</si>
  <si>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</si>
  <si>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</si>
  <si>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</si>
  <si>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</si>
  <si>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</si>
  <si>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</si>
  <si>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</si>
  <si>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</si>
  <si>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</si>
  <si>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</si>
  <si>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</si>
  <si>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</si>
  <si>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</si>
  <si>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</si>
  <si>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</si>
  <si>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</si>
  <si>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</si>
  <si>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</si>
  <si>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</si>
  <si>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</si>
  <si>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</si>
  <si>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</si>
  <si>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</si>
  <si>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</si>
  <si>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</si>
  <si>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</si>
  <si>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</si>
  <si>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</si>
  <si>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</si>
  <si>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</si>
  <si>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</si>
  <si>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</si>
  <si>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</si>
  <si>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</si>
  <si>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</si>
  <si>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</si>
  <si>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</si>
  <si>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</si>
  <si>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</si>
  <si>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</si>
  <si>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</si>
  <si>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</si>
  <si>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</si>
  <si>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</si>
  <si>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</si>
  <si>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</si>
  <si>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</si>
  <si>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</si>
  <si>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</si>
  <si>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</si>
  <si>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</si>
  <si>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</si>
  <si>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</si>
  <si>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</si>
  <si>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</si>
  <si>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</si>
  <si>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</si>
  <si>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</si>
  <si>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</si>
  <si>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</si>
  <si>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</si>
  <si>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</si>
  <si>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</si>
  <si>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</si>
  <si>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</si>
  <si>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</si>
  <si>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</si>
  <si>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</si>
  <si>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</si>
  <si>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</si>
  <si>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</si>
  <si>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</si>
  <si>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</si>
  <si>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</si>
  <si>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</si>
  <si>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</si>
  <si>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</si>
  <si>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</si>
  <si>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</si>
  <si>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</si>
  <si>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</si>
  <si>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</si>
  <si>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</si>
  <si>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</si>
  <si>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</si>
  <si>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</si>
  <si>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</si>
  <si>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</si>
  <si>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</si>
  <si>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</si>
  <si>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</si>
  <si>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</si>
  <si>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</si>
  <si>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</si>
  <si>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</si>
  <si>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</si>
  <si>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</si>
  <si>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</si>
  <si>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</si>
  <si>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</si>
  <si>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</si>
  <si>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</si>
  <si>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</si>
  <si>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</si>
  <si>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</si>
  <si>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</si>
  <si>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</si>
  <si>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</si>
  <si>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</si>
  <si>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</si>
  <si>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</si>
  <si>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</si>
  <si>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</si>
  <si>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</si>
  <si>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</si>
  <si>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</si>
  <si>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</si>
  <si>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</si>
  <si>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</si>
  <si>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</si>
  <si>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</si>
  <si>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</si>
  <si>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</si>
  <si>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</si>
  <si>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</si>
  <si>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</si>
  <si>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</si>
  <si>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</si>
  <si>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</si>
  <si>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</si>
  <si>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</si>
  <si>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</si>
  <si>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</si>
  <si>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</si>
  <si>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</si>
  <si>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</si>
  <si>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</si>
  <si>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</si>
  <si>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</si>
  <si>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</si>
  <si>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</si>
  <si>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</si>
  <si>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</si>
  <si>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</si>
  <si>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</si>
  <si>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</si>
  <si>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</si>
  <si>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</si>
  <si>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</si>
  <si>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</si>
  <si>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</si>
  <si>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</si>
  <si>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</si>
  <si>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</si>
  <si>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</si>
  <si>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</si>
  <si>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</si>
  <si>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</si>
  <si>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</si>
  <si>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</si>
  <si>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</si>
  <si>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</si>
  <si>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</si>
  <si>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</si>
  <si>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</si>
  <si>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</si>
  <si>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</si>
  <si>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</si>
  <si>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</si>
  <si>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</si>
  <si>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</si>
  <si>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</si>
  <si>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</si>
  <si>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</si>
  <si>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</si>
  <si>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</si>
  <si>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</si>
  <si>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</si>
  <si>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</si>
  <si>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</si>
  <si>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</si>
  <si>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</si>
  <si>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</si>
  <si>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</si>
  <si>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</si>
  <si>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</si>
  <si>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</si>
  <si>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</si>
  <si>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</si>
  <si>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</si>
  <si>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</si>
  <si>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</si>
  <si>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</si>
  <si>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</si>
  <si>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</si>
  <si>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</si>
  <si>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</si>
  <si>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</si>
  <si>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</si>
  <si>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</si>
  <si>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</si>
  <si>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</si>
  <si>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</si>
  <si>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</si>
  <si>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</si>
  <si>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</si>
  <si>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</si>
  <si>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</si>
  <si>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</si>
  <si>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</si>
  <si>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</si>
  <si>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</si>
  <si>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</si>
  <si>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</si>
  <si>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</si>
  <si>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</si>
  <si>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</si>
  <si>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</si>
  <si>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</si>
  <si>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</si>
  <si>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</si>
  <si>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</si>
  <si>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</si>
  <si>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</si>
  <si>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</si>
  <si>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</si>
  <si>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</si>
  <si>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</si>
  <si>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</si>
  <si>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</si>
  <si>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</si>
  <si>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</si>
  <si>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</si>
  <si>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</si>
  <si>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</si>
  <si>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</si>
  <si>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</si>
  <si>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</si>
  <si>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</si>
  <si>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</si>
  <si>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</si>
  <si>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</si>
  <si>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</si>
  <si>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</si>
  <si>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</si>
  <si>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</si>
  <si>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</si>
  <si>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</si>
  <si>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</si>
  <si>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</si>
  <si>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</si>
  <si>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</si>
  <si>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</si>
  <si>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</si>
  <si>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</si>
  <si>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</si>
  <si>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</si>
  <si>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</si>
  <si>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</si>
  <si>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</si>
  <si>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</si>
  <si>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</si>
  <si>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</si>
  <si>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</si>
  <si>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</si>
  <si>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</si>
  <si>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</si>
  <si>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</si>
  <si>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</si>
  <si>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</si>
  <si>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</si>
  <si>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</si>
  <si>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</si>
  <si>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</si>
  <si>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</si>
  <si>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</si>
  <si>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</si>
  <si>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</si>
  <si>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</si>
  <si>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</si>
  <si>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</si>
  <si>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</si>
  <si>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</si>
  <si>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</si>
  <si>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</si>
  <si>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</si>
  <si>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</si>
  <si>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</si>
  <si>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</si>
  <si>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</si>
  <si>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</si>
  <si>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</si>
  <si>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</si>
  <si>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</si>
  <si>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</si>
  <si>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</si>
  <si>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</si>
  <si>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</si>
  <si>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</si>
  <si>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</si>
  <si>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</si>
  <si>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</si>
  <si>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</si>
  <si>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</si>
  <si>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</si>
  <si>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</si>
  <si>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</si>
  <si>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</si>
  <si>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</si>
  <si>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</si>
  <si>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</si>
  <si>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</si>
  <si>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</si>
  <si>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</si>
  <si>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</si>
  <si>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</si>
  <si>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</si>
  <si>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</si>
  <si>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</si>
  <si>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</si>
  <si>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</si>
  <si>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</si>
  <si>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</si>
  <si>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</si>
  <si>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</si>
  <si>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</si>
  <si>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</si>
  <si>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</si>
  <si>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</si>
  <si>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</si>
  <si>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</si>
  <si>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</si>
  <si>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</si>
  <si>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</si>
  <si>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</si>
  <si>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</si>
  <si>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</si>
  <si>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</si>
  <si>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</si>
  <si>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</si>
  <si>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</si>
  <si>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</si>
  <si>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</si>
  <si>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</si>
  <si>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</si>
  <si>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</si>
  <si>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</si>
  <si>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</si>
  <si>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</si>
  <si>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</si>
  <si>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</si>
  <si>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</si>
  <si>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</si>
  <si>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</si>
  <si>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</si>
  <si>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</si>
  <si>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</si>
  <si>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</si>
  <si>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</si>
  <si>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</si>
  <si>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</si>
  <si>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</si>
  <si>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</si>
  <si>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</si>
  <si>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</si>
  <si>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</si>
  <si>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</si>
  <si>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</si>
  <si>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</si>
  <si>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</si>
  <si>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</si>
  <si>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</si>
  <si>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</si>
  <si>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</si>
  <si>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</si>
  <si>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</si>
  <si>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</si>
  <si>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</si>
  <si>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</si>
  <si>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</si>
  <si>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</si>
  <si>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</si>
  <si>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</si>
  <si>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</si>
  <si>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</si>
  <si>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</si>
  <si>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</si>
  <si>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</si>
  <si>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</si>
  <si>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</si>
  <si>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</si>
  <si>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</si>
  <si>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</si>
  <si>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</si>
  <si>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</si>
  <si>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</si>
  <si>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</si>
  <si>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</si>
  <si>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</si>
  <si>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</si>
  <si>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</si>
  <si>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</si>
  <si>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</si>
  <si>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</si>
  <si>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</si>
  <si>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</si>
  <si>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</si>
  <si>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</si>
  <si>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</si>
  <si>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</si>
  <si>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</si>
  <si>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</si>
  <si>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</si>
  <si>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</si>
  <si>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</si>
  <si>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</si>
  <si>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</si>
  <si>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</si>
  <si>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</si>
  <si>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</si>
  <si>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</si>
  <si>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</si>
  <si>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</si>
  <si>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</si>
  <si>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</si>
  <si>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</si>
  <si>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</si>
  <si>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</si>
  <si>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</si>
  <si>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</si>
  <si>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</si>
  <si>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</si>
  <si>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</si>
  <si>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</si>
  <si>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</si>
  <si>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</si>
  <si>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</si>
  <si>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</si>
  <si>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</si>
  <si>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</si>
  <si>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</si>
  <si>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</si>
  <si>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</si>
  <si>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</si>
  <si>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</si>
  <si>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</si>
  <si>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</si>
  <si>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</si>
  <si>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</si>
  <si>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</si>
  <si>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</si>
  <si>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</si>
  <si>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</si>
  <si>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</si>
  <si>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</si>
  <si>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</si>
  <si>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</si>
  <si>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</si>
  <si>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</si>
  <si>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</si>
  <si>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</si>
  <si>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</si>
  <si>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</si>
  <si>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</si>
  <si>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</si>
  <si>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</si>
  <si>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</si>
  <si>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</si>
  <si>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</si>
  <si>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</si>
  <si>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</si>
  <si>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</si>
  <si>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</si>
  <si>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</si>
  <si>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</si>
  <si>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</si>
  <si>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</si>
  <si>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</si>
  <si>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</si>
  <si>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</si>
  <si>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</si>
  <si>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</si>
  <si>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</si>
  <si>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</si>
  <si>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</si>
  <si>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</si>
  <si>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</si>
  <si>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</si>
  <si>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</si>
  <si>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</si>
  <si>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</si>
  <si>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</si>
  <si>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</si>
  <si>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</si>
  <si>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</si>
  <si>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</si>
  <si>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</si>
  <si>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</si>
  <si>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</si>
  <si>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</si>
  <si>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</si>
  <si>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</si>
  <si>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</si>
  <si>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</si>
  <si>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</si>
  <si>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</si>
  <si>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</si>
  <si>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</si>
  <si>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</si>
  <si>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</si>
  <si>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</si>
  <si>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</si>
  <si>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</si>
  <si>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</si>
  <si>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</si>
  <si>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</si>
  <si>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</si>
  <si>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</si>
  <si>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</si>
  <si>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</si>
  <si>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</si>
  <si>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</si>
  <si>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</si>
  <si>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</si>
  <si>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</si>
  <si>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</si>
  <si>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</si>
  <si>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</si>
  <si>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</si>
  <si>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</si>
  <si>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</si>
  <si>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</si>
  <si>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</si>
  <si>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</si>
  <si>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</si>
  <si>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</si>
  <si>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</si>
  <si>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</si>
  <si>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</si>
  <si>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</si>
  <si>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</si>
  <si>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</si>
  <si>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</si>
  <si>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</si>
  <si>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</si>
  <si>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</si>
  <si>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</si>
  <si>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</si>
  <si>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</si>
  <si>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</si>
  <si>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</si>
  <si>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</si>
  <si>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</si>
  <si>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</si>
  <si>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</si>
  <si>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</si>
  <si>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</si>
  <si>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</si>
  <si>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</si>
  <si>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</si>
  <si>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</si>
  <si>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</si>
  <si>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</si>
  <si>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</si>
  <si>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</si>
  <si>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</si>
  <si>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</si>
  <si>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</si>
  <si>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</si>
  <si>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</si>
  <si>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</si>
  <si>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</si>
  <si>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</si>
  <si>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</si>
  <si>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</si>
  <si>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</si>
  <si>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</si>
  <si>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</si>
  <si>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</si>
  <si>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</si>
  <si>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</si>
  <si>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</si>
  <si>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</si>
  <si>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</si>
  <si>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</si>
  <si>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</si>
  <si>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</si>
  <si>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</si>
  <si>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</si>
  <si>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</si>
  <si>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</si>
  <si>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</si>
  <si>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</si>
  <si>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</si>
  <si>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</si>
  <si>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</si>
  <si>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</si>
  <si>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</si>
  <si>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</si>
  <si>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</si>
  <si>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</si>
  <si>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</si>
  <si>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</si>
  <si>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</si>
  <si>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</si>
  <si>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</si>
  <si>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</si>
  <si>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</si>
  <si>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</si>
  <si>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</si>
  <si>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</si>
  <si>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</si>
  <si>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</si>
  <si>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</si>
  <si>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</si>
  <si>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</si>
  <si>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</si>
  <si>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</si>
  <si>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</si>
  <si>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</si>
  <si>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</si>
  <si>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</si>
  <si>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</si>
  <si>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</si>
  <si>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</si>
  <si>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</si>
  <si>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</si>
  <si>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</si>
  <si>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</si>
  <si>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</si>
  <si>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</si>
  <si>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</si>
  <si>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</si>
  <si>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</si>
  <si>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</si>
  <si>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</si>
  <si>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</si>
  <si>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</si>
  <si>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</si>
  <si>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</si>
  <si>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</si>
  <si>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</si>
  <si>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</si>
  <si>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</si>
  <si>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</si>
  <si>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</si>
  <si>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</si>
  <si>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</si>
  <si>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</si>
  <si>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</si>
  <si>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</si>
  <si>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</si>
  <si>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</si>
  <si>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</si>
  <si>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</si>
  <si>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</si>
  <si>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</si>
  <si>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</si>
  <si>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</si>
  <si>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</si>
  <si>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</si>
  <si>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</si>
  <si>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</si>
  <si>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</si>
  <si>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</si>
  <si>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</si>
  <si>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</si>
  <si>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</si>
  <si>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</si>
  <si>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</si>
  <si>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</si>
  <si>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</si>
  <si>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</si>
  <si>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</si>
  <si>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</si>
  <si>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</si>
  <si>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</si>
  <si>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</si>
  <si>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</si>
  <si>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</si>
  <si>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</si>
  <si>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</si>
  <si>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</si>
  <si>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</si>
  <si>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</si>
  <si>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</si>
  <si>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</si>
  <si>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</si>
  <si>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</si>
  <si>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</si>
  <si>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</si>
  <si>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</si>
  <si>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</si>
  <si>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</si>
  <si>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</si>
  <si>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</si>
  <si>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</si>
  <si>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</si>
  <si>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</si>
  <si>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</si>
  <si>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</si>
  <si>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</si>
  <si>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</si>
  <si>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</si>
  <si>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</si>
  <si>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</si>
  <si>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</si>
  <si>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</si>
  <si>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</si>
  <si>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</si>
  <si>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</si>
  <si>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</si>
  <si>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</si>
  <si>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</si>
  <si>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</si>
  <si>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</si>
  <si>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</si>
  <si>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</si>
  <si>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</si>
  <si>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</si>
  <si>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</si>
  <si>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</si>
  <si>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</si>
  <si>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</si>
  <si>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</si>
  <si>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</si>
  <si>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</si>
  <si>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</si>
  <si>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</si>
  <si>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</si>
  <si>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</si>
  <si>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</si>
  <si>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</si>
  <si>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</si>
  <si>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</si>
  <si>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</si>
  <si>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</si>
  <si>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</si>
  <si>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</si>
  <si>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</si>
  <si>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</si>
  <si>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</si>
  <si>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</si>
  <si>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</si>
  <si>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</si>
  <si>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</si>
  <si>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</si>
  <si>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</si>
  <si>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</si>
  <si>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</si>
  <si>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</si>
  <si>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</si>
  <si>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</si>
  <si>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</si>
  <si>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</si>
  <si>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</si>
  <si>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</si>
  <si>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</si>
  <si>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</si>
  <si>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</si>
  <si>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</si>
  <si>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</si>
  <si>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</si>
  <si>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</si>
  <si>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</si>
  <si>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</si>
  <si>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</si>
  <si>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</si>
  <si>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</si>
  <si>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</si>
  <si>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</si>
  <si>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</si>
  <si>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</si>
  <si>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</si>
  <si>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</si>
  <si>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</si>
  <si>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</si>
  <si>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</si>
  <si>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</si>
  <si>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</si>
  <si>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</si>
  <si>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</si>
  <si>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</si>
  <si>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</si>
  <si>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</si>
  <si>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</si>
  <si>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</si>
  <si>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</si>
  <si>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</si>
  <si>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</si>
  <si>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</si>
  <si>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</si>
  <si>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</si>
  <si>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</si>
  <si>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</si>
  <si>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</si>
  <si>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</si>
  <si>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</si>
  <si>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</si>
  <si>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</si>
  <si>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</si>
  <si>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</si>
  <si>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</si>
  <si>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</si>
  <si>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</si>
  <si>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</si>
  <si>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</si>
  <si>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</si>
  <si>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</si>
  <si>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</si>
  <si>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</si>
  <si>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</si>
  <si>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</si>
  <si>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</si>
  <si>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</si>
  <si>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</si>
  <si>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</si>
  <si>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</si>
  <si>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</si>
  <si>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</si>
  <si>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</si>
  <si>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</si>
  <si>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</si>
  <si>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</si>
  <si>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</si>
  <si>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</si>
  <si>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</si>
  <si>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</si>
  <si>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</si>
  <si>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</si>
  <si>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</si>
  <si>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</si>
  <si>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</si>
  <si>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</si>
  <si>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</si>
  <si>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</si>
  <si>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</si>
  <si>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</si>
  <si>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</si>
  <si>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</si>
  <si>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</si>
  <si>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</si>
  <si>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</si>
  <si>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</si>
  <si>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</si>
  <si>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</si>
  <si>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</si>
  <si>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</si>
  <si>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</si>
  <si>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</si>
  <si>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</si>
  <si>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</si>
  <si>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</si>
  <si>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</si>
  <si>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</si>
  <si>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</si>
  <si>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</si>
  <si>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</si>
  <si>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</si>
  <si>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</si>
  <si>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</si>
  <si>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</si>
  <si>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</si>
  <si>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</si>
  <si>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</si>
  <si>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</si>
  <si>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</si>
  <si>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</si>
  <si>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</si>
  <si>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</si>
  <si>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</si>
  <si>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</si>
  <si>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</si>
  <si>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</si>
  <si>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</si>
  <si>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</si>
  <si>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</si>
  <si>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</si>
  <si>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</si>
  <si>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</si>
  <si>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</si>
  <si>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</si>
  <si>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</si>
  <si>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</si>
  <si>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</si>
  <si>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</si>
  <si>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</si>
  <si>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</si>
  <si>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</si>
  <si>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</si>
  <si>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</si>
  <si>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</si>
  <si>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</si>
  <si>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</si>
  <si>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</si>
  <si>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</si>
  <si>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</si>
  <si>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</si>
  <si>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</si>
  <si>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</si>
  <si>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</si>
  <si>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</si>
  <si>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</si>
  <si>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</si>
  <si>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</si>
  <si>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</si>
  <si>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</si>
  <si>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</si>
  <si>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</si>
  <si>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</si>
  <si>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</si>
  <si>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</si>
  <si>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</si>
  <si>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</si>
  <si>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</si>
  <si>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</si>
  <si>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</si>
  <si>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</si>
  <si>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</si>
  <si>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</si>
  <si>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</si>
  <si>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</si>
  <si>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</si>
  <si>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</si>
  <si>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</si>
  <si>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</si>
  <si>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</si>
  <si>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</si>
  <si>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</si>
  <si>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</si>
  <si>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</si>
  <si>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</si>
  <si>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</si>
  <si>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</si>
  <si>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</si>
  <si>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</si>
  <si>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</si>
  <si>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</si>
  <si>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</si>
  <si>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</si>
  <si>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</si>
  <si>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</si>
  <si>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</si>
  <si>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</si>
  <si>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</si>
  <si>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</si>
  <si>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</si>
  <si>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</si>
  <si>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</si>
  <si>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</si>
  <si>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</si>
  <si>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</si>
  <si>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</si>
  <si>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</si>
  <si>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</si>
  <si>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</si>
  <si>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</si>
  <si>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</si>
  <si>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</si>
  <si>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</si>
  <si>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</si>
  <si>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</si>
  <si>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</si>
  <si>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</si>
  <si>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</si>
  <si>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</si>
  <si>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</si>
  <si>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</si>
  <si>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</si>
  <si>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</si>
  <si>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</si>
  <si>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</si>
  <si>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</si>
  <si>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</si>
  <si>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</si>
  <si>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</si>
  <si>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</si>
  <si>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</si>
  <si>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</si>
  <si>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</si>
  <si>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</si>
  <si>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</si>
  <si>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</si>
  <si>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</si>
  <si>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</si>
  <si>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</si>
  <si>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</si>
  <si>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</si>
  <si>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</si>
  <si>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</si>
  <si>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</si>
  <si>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</si>
  <si>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</si>
  <si>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</si>
  <si>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</si>
  <si>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</si>
  <si>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</si>
  <si>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</si>
  <si>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</si>
  <si>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</si>
  <si>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</si>
  <si>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</si>
  <si>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</si>
  <si>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</si>
  <si>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</si>
  <si>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</si>
  <si>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</si>
  <si>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</si>
  <si>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</si>
  <si>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</si>
  <si>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</si>
  <si>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</si>
  <si>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</si>
  <si>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</si>
  <si>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</si>
  <si>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</si>
  <si>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</si>
  <si>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</si>
  <si>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</si>
  <si>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</si>
  <si>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</si>
  <si>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</si>
  <si>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</si>
  <si>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</si>
  <si>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</si>
  <si>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</si>
  <si>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</si>
  <si>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</si>
  <si>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</si>
  <si>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</si>
  <si>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</si>
  <si>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</si>
  <si>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</si>
  <si>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</si>
  <si>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</si>
  <si>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</si>
  <si>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</si>
  <si>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</si>
  <si>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</si>
  <si>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</si>
  <si>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</si>
  <si>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</si>
  <si>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</si>
  <si>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</si>
  <si>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</si>
  <si>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</si>
  <si>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</si>
  <si>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</si>
  <si>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</si>
  <si>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</si>
  <si>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</si>
  <si>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</si>
  <si>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</si>
  <si>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</si>
  <si>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</si>
  <si>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</si>
  <si>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</si>
  <si>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</si>
  <si>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</si>
  <si>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</si>
  <si>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</si>
  <si>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</si>
  <si>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</si>
  <si>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</si>
  <si>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</si>
  <si>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</si>
  <si>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</si>
  <si>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</si>
  <si>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</si>
  <si>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</si>
  <si>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</si>
  <si>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</si>
  <si>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</si>
  <si>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</si>
  <si>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</si>
  <si>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</si>
  <si>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</si>
  <si>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</si>
  <si>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</si>
  <si>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</si>
  <si>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</si>
  <si>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</si>
  <si>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</si>
  <si>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</si>
  <si>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</si>
  <si>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</si>
  <si>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</si>
  <si>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</si>
  <si>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</si>
  <si>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</si>
  <si>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</si>
  <si>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</si>
  <si>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</si>
  <si>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</si>
  <si>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</si>
  <si>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</si>
  <si>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</si>
  <si>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</si>
  <si>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</si>
  <si>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</si>
  <si>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</si>
  <si>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</si>
  <si>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</si>
  <si>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</si>
  <si>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</si>
  <si>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</si>
  <si>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</si>
  <si>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</si>
  <si>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</si>
  <si>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</si>
  <si>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</si>
  <si>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</si>
  <si>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</si>
  <si>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</si>
  <si>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</si>
  <si>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</si>
  <si>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</si>
  <si>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</si>
  <si>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</si>
  <si>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</si>
  <si>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</si>
  <si>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</si>
  <si>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</si>
  <si>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</si>
  <si>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</si>
  <si>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</si>
  <si>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</si>
  <si>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</si>
  <si>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</si>
  <si>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</si>
  <si>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</si>
  <si>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</si>
  <si>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</si>
  <si>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</si>
  <si>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</si>
  <si>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</si>
  <si>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</si>
  <si>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</si>
  <si>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</si>
  <si>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</si>
  <si>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</si>
  <si>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</si>
  <si>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</si>
  <si>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</si>
  <si>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</si>
  <si>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</si>
  <si>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</si>
  <si>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</si>
  <si>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</si>
  <si>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</si>
  <si>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</si>
  <si>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</si>
  <si>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</si>
  <si>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</si>
  <si>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</si>
  <si>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</si>
  <si>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</si>
  <si>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</si>
  <si>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</si>
  <si>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</si>
  <si>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</si>
  <si>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</si>
  <si>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</si>
  <si>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</si>
  <si>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</si>
  <si>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</si>
  <si>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</si>
  <si>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</si>
  <si>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</si>
  <si>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</si>
  <si>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</si>
  <si>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</si>
  <si>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</si>
  <si>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</si>
  <si>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</si>
  <si>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</si>
  <si>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</si>
  <si>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</si>
  <si>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</si>
  <si>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</si>
  <si>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</si>
  <si>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</si>
  <si>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</si>
  <si>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</si>
  <si>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</si>
  <si>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</si>
  <si>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</si>
  <si>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</si>
  <si>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</si>
  <si>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</si>
  <si>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</si>
  <si>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</si>
  <si>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</si>
  <si>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</si>
  <si>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</si>
  <si>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</si>
  <si>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</si>
  <si>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</si>
  <si>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</si>
  <si>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</si>
  <si>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</si>
  <si>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</si>
  <si>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</si>
  <si>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</si>
  <si>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</si>
  <si>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</si>
  <si>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</si>
  <si>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</si>
  <si>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</si>
  <si>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</si>
  <si>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</si>
  <si>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</si>
  <si>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</si>
  <si>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</si>
  <si>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</si>
  <si>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</si>
  <si>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</si>
  <si>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</si>
  <si>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</si>
  <si>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</si>
  <si>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</si>
  <si>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</si>
  <si>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</si>
  <si>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</si>
  <si>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</si>
  <si>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</si>
  <si>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</si>
  <si>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</si>
  <si>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</si>
  <si>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</si>
  <si>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</si>
  <si>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</si>
  <si>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</si>
  <si>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</si>
  <si>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</si>
  <si>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</si>
  <si>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</si>
  <si>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</si>
  <si>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</si>
  <si>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</si>
  <si>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</si>
  <si>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</si>
  <si>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</si>
  <si>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</si>
  <si>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</si>
  <si>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</si>
  <si>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</si>
  <si>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</si>
  <si>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</si>
  <si>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</si>
  <si>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</si>
  <si>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</si>
  <si>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</si>
  <si>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</si>
  <si>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</si>
  <si>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</si>
  <si>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</si>
  <si>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</si>
  <si>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</si>
  <si>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</si>
  <si>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</si>
  <si>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</si>
  <si>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</si>
  <si>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</si>
  <si>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</si>
  <si>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</si>
  <si>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</si>
  <si>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</si>
  <si>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</si>
  <si>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</si>
  <si>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</si>
  <si>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</si>
  <si>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</si>
  <si>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</si>
  <si>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</si>
  <si>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</si>
  <si>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</si>
  <si>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</si>
  <si>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</si>
  <si>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</si>
  <si>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</si>
  <si>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</si>
  <si>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</si>
  <si>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</si>
  <si>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</si>
  <si>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</si>
  <si>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</si>
  <si>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</si>
  <si>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</si>
  <si>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</si>
  <si>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</si>
  <si>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</si>
  <si>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</si>
  <si>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</si>
  <si>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</si>
  <si>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</si>
  <si>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</si>
  <si>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</si>
  <si>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</si>
  <si>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</si>
  <si>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</si>
  <si>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</si>
  <si>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</si>
  <si>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</si>
  <si>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</si>
  <si>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</si>
  <si>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</si>
  <si>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</si>
  <si>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</si>
  <si>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</si>
  <si>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</si>
  <si>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</si>
  <si>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</si>
  <si>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</si>
  <si>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</si>
  <si>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</si>
  <si>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</si>
  <si>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</si>
  <si>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</si>
  <si>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</si>
  <si>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</si>
  <si>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</si>
  <si>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</si>
  <si>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</si>
  <si>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</si>
  <si>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</si>
  <si>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</si>
  <si>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</si>
  <si>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</si>
  <si>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</si>
  <si>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</si>
  <si>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</si>
  <si>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</si>
  <si>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</si>
  <si>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</si>
  <si>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</si>
  <si>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</si>
  <si>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</si>
  <si>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</si>
  <si>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</si>
  <si>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</si>
  <si>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</si>
  <si>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</si>
  <si>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</si>
  <si>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</si>
  <si>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</si>
  <si>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</si>
  <si>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</si>
  <si>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</si>
  <si>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</si>
  <si>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</si>
  <si>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</si>
  <si>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</si>
  <si>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</si>
  <si>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</si>
  <si>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</si>
  <si>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</si>
  <si>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</si>
  <si>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</si>
  <si>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</si>
  <si>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</si>
  <si>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</si>
  <si>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</si>
  <si>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</si>
  <si>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</si>
  <si>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</si>
  <si>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</si>
  <si>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</si>
  <si>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</si>
  <si>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</si>
  <si>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</si>
  <si>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</si>
  <si>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</si>
  <si>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</si>
  <si>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</si>
  <si>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</si>
  <si>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</si>
  <si>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</si>
  <si>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</si>
  <si>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</si>
  <si>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</si>
  <si>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</si>
  <si>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</si>
  <si>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</si>
  <si>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</si>
  <si>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</si>
  <si>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</si>
  <si>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</si>
  <si>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</si>
  <si>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</si>
  <si>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</si>
  <si>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</si>
  <si>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</si>
  <si>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</si>
  <si>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</si>
  <si>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</si>
  <si>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</si>
  <si>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</si>
  <si>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</si>
  <si>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</si>
  <si>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</si>
  <si>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</si>
  <si>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</si>
  <si>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</si>
  <si>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</si>
  <si>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</si>
  <si>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</si>
  <si>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</si>
  <si>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</si>
  <si>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</si>
  <si>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</si>
  <si>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</si>
  <si>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</si>
  <si>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</si>
  <si>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</si>
  <si>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</si>
  <si>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</si>
  <si>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</si>
  <si>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</si>
  <si>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</si>
  <si>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</si>
  <si>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</si>
  <si>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</si>
  <si>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</si>
  <si>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</si>
  <si>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</si>
  <si>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</si>
  <si>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</si>
  <si>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</si>
  <si>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</si>
  <si>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</si>
  <si>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</si>
  <si>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</si>
  <si>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</si>
  <si>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</si>
  <si>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</si>
  <si>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</si>
  <si>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</si>
  <si>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</si>
  <si>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</si>
  <si>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</si>
  <si>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</si>
  <si>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</si>
  <si>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</si>
  <si>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</si>
  <si>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</si>
  <si>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</si>
  <si>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</si>
  <si>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</si>
  <si>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</si>
  <si>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</si>
  <si>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</si>
  <si>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</si>
  <si>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</si>
  <si>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</si>
  <si>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</si>
  <si>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</si>
  <si>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</si>
  <si>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</si>
  <si>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</si>
  <si>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</si>
  <si>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</si>
  <si>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</si>
  <si>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</si>
  <si>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</si>
  <si>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</si>
  <si>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</si>
  <si>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</si>
  <si>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</si>
  <si>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</si>
  <si>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</si>
  <si>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</si>
  <si>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</si>
  <si>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</si>
  <si>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</si>
  <si>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</si>
  <si>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</si>
  <si>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</si>
  <si>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</si>
  <si>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</si>
  <si>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</si>
  <si>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</si>
  <si>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</si>
  <si>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</si>
  <si>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</si>
  <si>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</si>
  <si>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</si>
  <si>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</si>
  <si>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</si>
  <si>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</si>
  <si>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</si>
  <si>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</si>
  <si>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</si>
  <si>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</si>
  <si>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</si>
  <si>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</si>
  <si>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</si>
  <si>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</si>
  <si>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</si>
  <si>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</si>
  <si>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</si>
  <si>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</si>
  <si>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</si>
  <si>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</si>
  <si>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</si>
  <si>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</si>
  <si>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</si>
  <si>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</si>
  <si>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</si>
  <si>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</si>
  <si>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</si>
  <si>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</si>
  <si>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</si>
  <si>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</si>
  <si>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</si>
  <si>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</si>
  <si>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</si>
  <si>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</si>
  <si>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</si>
  <si>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</si>
  <si>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</si>
  <si>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</si>
  <si>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</si>
  <si>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</si>
  <si>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</si>
  <si>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</si>
  <si>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</si>
  <si>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</si>
  <si>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</si>
  <si>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</si>
  <si>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</si>
  <si>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</si>
  <si>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</si>
  <si>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</si>
  <si>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</si>
  <si>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</si>
  <si>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</si>
  <si>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</si>
  <si>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</si>
  <si>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</si>
  <si>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</si>
  <si>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</si>
  <si>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</si>
  <si>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</si>
  <si>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</si>
  <si>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</si>
  <si>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</si>
  <si>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</si>
  <si>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</si>
  <si>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</si>
  <si>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</si>
  <si>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</si>
  <si>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</si>
  <si>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</si>
  <si>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</si>
  <si>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</si>
  <si>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</si>
  <si>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</si>
  <si>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</si>
  <si>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</si>
  <si>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</si>
  <si>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</si>
  <si>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</si>
  <si>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</si>
  <si>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</si>
  <si>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</si>
  <si>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</si>
  <si>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</si>
  <si>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</si>
  <si>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</si>
  <si>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</si>
  <si>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</si>
  <si>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</si>
  <si>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</si>
  <si>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</si>
  <si>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</si>
  <si>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</si>
  <si>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</si>
  <si>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</si>
  <si>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</si>
  <si>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</si>
  <si>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</si>
  <si>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</si>
  <si>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</si>
  <si>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</si>
  <si>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</si>
  <si>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</si>
  <si>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</si>
  <si>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</si>
  <si>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</si>
  <si>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</si>
  <si>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</si>
  <si>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</si>
  <si>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</si>
  <si>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</si>
  <si>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</si>
  <si>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</si>
  <si>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</si>
  <si>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</si>
  <si>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</si>
  <si>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</si>
  <si>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</si>
  <si>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</si>
  <si>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</si>
  <si>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</si>
  <si>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</si>
  <si>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</si>
  <si>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</si>
  <si>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</si>
  <si>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</si>
  <si>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</si>
  <si>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</si>
  <si>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</si>
  <si>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</si>
  <si>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</si>
  <si>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</si>
  <si>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</si>
  <si>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</si>
  <si>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</si>
  <si>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</si>
  <si>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</si>
  <si>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</si>
  <si>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</si>
  <si>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</si>
  <si>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</si>
  <si>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</si>
  <si>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</si>
  <si>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</si>
  <si>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</si>
  <si>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</si>
  <si>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</si>
  <si>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</si>
  <si>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</si>
  <si>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</si>
  <si>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</si>
  <si>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</si>
  <si>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</si>
  <si>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</si>
  <si>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</si>
  <si>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</si>
  <si>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</si>
  <si>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</si>
  <si>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</si>
  <si>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</si>
  <si>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</si>
  <si>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</si>
  <si>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</si>
  <si>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</si>
  <si>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</si>
  <si>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</si>
  <si>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</si>
  <si>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</si>
  <si>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</si>
  <si>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</si>
  <si>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</si>
  <si>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</si>
  <si>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</si>
  <si>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</si>
  <si>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</si>
  <si>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</si>
  <si>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</si>
  <si>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</si>
  <si>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</si>
  <si>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</si>
  <si>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</si>
  <si>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</si>
  <si>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</si>
  <si>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</si>
  <si>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</si>
  <si>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</si>
  <si>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</si>
  <si>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</si>
  <si>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</si>
  <si>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</si>
  <si>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</si>
  <si>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</si>
  <si>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</si>
  <si>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</si>
  <si>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</si>
  <si>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</si>
  <si>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</si>
  <si>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</si>
  <si>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</si>
  <si>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</si>
  <si>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</si>
  <si>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</si>
  <si>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</si>
  <si>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</si>
  <si>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</si>
  <si>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</si>
  <si>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</si>
  <si>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</si>
  <si>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</si>
  <si>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</si>
  <si>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</si>
  <si>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</si>
  <si>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</si>
  <si>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</si>
  <si>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</si>
  <si>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</si>
  <si>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</si>
  <si>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</si>
  <si>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</si>
  <si>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</si>
  <si>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</si>
  <si>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</si>
  <si>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</si>
  <si>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</si>
  <si>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</si>
  <si>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</si>
  <si>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</si>
  <si>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</si>
  <si>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</si>
  <si>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</si>
  <si>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</si>
  <si>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</si>
  <si>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</si>
  <si>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</si>
  <si>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</si>
  <si>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</si>
  <si>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</si>
  <si>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</si>
  <si>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</si>
  <si>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</si>
  <si>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</si>
  <si>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</si>
  <si>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</si>
  <si>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</si>
  <si>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</si>
  <si>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</si>
  <si>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</si>
  <si>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</si>
  <si>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</si>
  <si>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</si>
  <si>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</si>
  <si>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</si>
  <si>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</si>
  <si>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</si>
  <si>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</si>
  <si>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</si>
  <si>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</si>
  <si>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</si>
  <si>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</si>
  <si>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</si>
  <si>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</si>
  <si>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</si>
  <si>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</si>
  <si>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</si>
  <si>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</si>
  <si>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</si>
  <si>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</si>
  <si>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</si>
  <si>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</si>
  <si>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</si>
  <si>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</si>
  <si>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</si>
  <si>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</si>
  <si>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</si>
  <si>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</si>
  <si>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</si>
  <si>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</si>
  <si>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</si>
  <si>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</si>
  <si>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</si>
  <si>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</si>
  <si>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</si>
  <si>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</si>
  <si>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</si>
  <si>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</si>
  <si>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</si>
  <si>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</si>
  <si>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</si>
  <si>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</si>
  <si>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</si>
  <si>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</si>
  <si>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</si>
  <si>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</si>
  <si>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</si>
  <si>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</si>
  <si>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</si>
  <si>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</si>
  <si>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</si>
  <si>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</si>
  <si>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</si>
  <si>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</si>
  <si>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</si>
  <si>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</si>
  <si>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</si>
  <si>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</si>
  <si>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</si>
  <si>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</si>
  <si>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</si>
  <si>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</si>
  <si>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</si>
  <si>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</si>
  <si>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</si>
  <si>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</si>
  <si>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</si>
  <si>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</si>
  <si>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</si>
  <si>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</si>
  <si>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</si>
  <si>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</si>
  <si>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</si>
  <si>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</si>
  <si>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</si>
  <si>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</si>
  <si>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</si>
  <si>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</si>
  <si>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</si>
  <si>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</si>
  <si>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</si>
  <si>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</si>
  <si>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</si>
  <si>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</si>
  <si>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</si>
  <si>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</si>
  <si>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</si>
  <si>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</si>
  <si>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</si>
  <si>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</si>
  <si>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</si>
  <si>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</si>
  <si>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</si>
  <si>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</si>
  <si>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</si>
  <si>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</si>
  <si>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</si>
  <si>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</si>
  <si>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</si>
  <si>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</si>
  <si>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</si>
  <si>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</si>
  <si>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</si>
  <si>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</si>
  <si>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</si>
  <si>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</si>
  <si>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</si>
  <si>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</si>
  <si>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</si>
  <si>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</si>
  <si>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</si>
  <si>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</si>
  <si>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</si>
  <si>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</si>
  <si>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</si>
  <si>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</si>
  <si>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</si>
  <si>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</si>
  <si>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</si>
  <si>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</si>
  <si>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</si>
  <si>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</si>
  <si>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</si>
  <si>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</si>
  <si>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</si>
  <si>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</si>
  <si>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</si>
  <si>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</si>
  <si>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</si>
  <si>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</si>
  <si>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</si>
  <si>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</si>
  <si>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</si>
  <si>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</si>
  <si>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</si>
  <si>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</si>
  <si>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</si>
  <si>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</si>
  <si>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</si>
  <si>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</si>
  <si>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</si>
  <si>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</si>
  <si>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</si>
  <si>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</si>
  <si>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</si>
  <si>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</si>
  <si>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</si>
  <si>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</si>
  <si>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</si>
  <si>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</si>
  <si>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</si>
  <si>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</si>
  <si>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</si>
  <si>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</si>
  <si>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</si>
  <si>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</si>
  <si>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</si>
  <si>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</si>
  <si>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</si>
  <si>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</si>
  <si>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</si>
  <si>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</si>
  <si>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</si>
  <si>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</si>
  <si>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</si>
  <si>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</si>
  <si>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</si>
  <si>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</si>
  <si>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</si>
  <si>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</si>
  <si>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</si>
  <si>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</si>
  <si>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</si>
  <si>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</si>
  <si>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</si>
  <si>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</si>
  <si>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</si>
  <si>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</si>
  <si>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</si>
  <si>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</si>
  <si>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</si>
  <si>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</si>
  <si>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</si>
  <si>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</si>
  <si>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</si>
  <si>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</si>
  <si>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</si>
  <si>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</si>
  <si>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</si>
  <si>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</si>
  <si>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</si>
  <si>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</si>
  <si>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</si>
  <si>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</si>
  <si>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</si>
  <si>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</si>
  <si>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</si>
  <si>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</si>
  <si>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</si>
  <si>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</si>
  <si>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</si>
  <si>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</si>
  <si>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</si>
  <si>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</si>
  <si>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</si>
  <si>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</si>
  <si>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</si>
  <si>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</si>
  <si>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</si>
  <si>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</si>
  <si>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</si>
  <si>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</si>
  <si>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</si>
  <si>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</si>
  <si>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</si>
  <si>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</si>
  <si>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</si>
  <si>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</si>
  <si>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</si>
  <si>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</si>
  <si>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</si>
  <si>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</si>
  <si>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</si>
  <si>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</si>
  <si>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</si>
  <si>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</si>
  <si>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</si>
  <si>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</si>
  <si>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</si>
  <si>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</si>
  <si>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</si>
  <si>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</si>
  <si>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</si>
  <si>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</si>
  <si>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</si>
  <si>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</si>
  <si>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</si>
  <si>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</si>
  <si>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</si>
  <si>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</si>
  <si>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</si>
  <si>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</si>
  <si>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</si>
  <si>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</si>
  <si>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</si>
  <si>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</si>
  <si>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</si>
  <si>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</si>
  <si>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</si>
  <si>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</si>
  <si>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</si>
  <si>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</si>
  <si>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</si>
  <si>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</si>
  <si>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</si>
  <si>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</si>
  <si>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</si>
  <si>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</si>
  <si>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</si>
  <si>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</si>
  <si>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</si>
  <si>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</si>
  <si>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</si>
  <si>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</si>
  <si>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</si>
  <si>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</si>
  <si>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</si>
  <si>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</si>
  <si>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</si>
  <si>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</si>
  <si>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</si>
  <si>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</si>
  <si>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</si>
  <si>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</si>
  <si>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</si>
  <si>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</si>
  <si>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</si>
  <si>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</si>
  <si>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</si>
  <si>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</si>
  <si>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</si>
  <si>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</si>
  <si>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</si>
  <si>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</si>
  <si>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</si>
  <si>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</si>
  <si>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</si>
  <si>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</si>
  <si>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</si>
  <si>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</si>
  <si>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</si>
  <si>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</si>
  <si>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</si>
  <si>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</si>
  <si>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</si>
  <si>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</si>
  <si>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</si>
  <si>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</si>
  <si>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</si>
  <si>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</si>
  <si>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</si>
  <si>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</si>
  <si>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</si>
  <si>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</si>
  <si>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</si>
  <si>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</si>
  <si>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</si>
  <si>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</si>
  <si>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</si>
  <si>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</si>
  <si>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</si>
  <si>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</si>
  <si>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</si>
  <si>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</si>
  <si>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</si>
  <si>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</si>
  <si>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</si>
  <si>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</si>
  <si>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</si>
  <si>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</si>
  <si>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</si>
  <si>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</si>
  <si>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</si>
  <si>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</si>
  <si>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</si>
  <si>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</si>
  <si>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</si>
  <si>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</si>
  <si>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</si>
  <si>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</si>
  <si>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</si>
  <si>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</si>
  <si>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</si>
  <si>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</si>
  <si>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</si>
  <si>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</si>
  <si>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</si>
  <si>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</si>
  <si>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</si>
  <si>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</si>
  <si>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</si>
  <si>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</si>
  <si>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</si>
  <si>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</si>
  <si>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</si>
  <si>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</si>
  <si>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</si>
  <si>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</si>
  <si>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</si>
  <si>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</si>
  <si>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</si>
  <si>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</si>
  <si>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</si>
  <si>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</si>
  <si>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</si>
  <si>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</si>
  <si>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</si>
  <si>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</si>
  <si>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</si>
  <si>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</si>
  <si>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</si>
  <si>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</si>
  <si>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</si>
  <si>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</si>
  <si>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</si>
  <si>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</si>
  <si>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</si>
  <si>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</si>
  <si>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</si>
  <si>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</si>
  <si>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</si>
  <si>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</si>
  <si>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</si>
  <si>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</si>
  <si>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</si>
  <si>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</si>
  <si>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</si>
  <si>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</si>
  <si>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</si>
  <si>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</si>
  <si>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</si>
  <si>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</si>
  <si>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</si>
  <si>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</si>
  <si>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</si>
  <si>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</si>
  <si>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</si>
  <si>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</si>
  <si>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</si>
  <si>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</si>
  <si>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</si>
  <si>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</si>
  <si>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</si>
  <si>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</si>
  <si>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</si>
  <si>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</si>
  <si>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</si>
  <si>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</si>
  <si>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</si>
  <si>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</si>
  <si>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</si>
  <si>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</si>
  <si>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</si>
  <si>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</si>
  <si>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</si>
  <si>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</si>
  <si>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</si>
  <si>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</si>
  <si>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</si>
  <si>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</si>
  <si>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</si>
  <si>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</si>
  <si>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</si>
  <si>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</si>
  <si>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</si>
  <si>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</si>
  <si>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</si>
  <si>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</si>
  <si>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</si>
  <si>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</si>
  <si>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</si>
  <si>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</si>
  <si>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</si>
  <si>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</si>
  <si>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</si>
  <si>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</si>
  <si>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</si>
  <si>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</si>
  <si>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</si>
  <si>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</si>
  <si>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</si>
  <si>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</si>
  <si>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</si>
  <si>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</si>
  <si>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</si>
  <si>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</si>
  <si>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</si>
  <si>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</si>
  <si>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</si>
  <si>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</si>
  <si>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</si>
  <si>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</si>
  <si>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</si>
  <si>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</si>
  <si>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</si>
  <si>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</si>
  <si>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</si>
  <si>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</si>
  <si>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</si>
  <si>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</si>
  <si>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</si>
  <si>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</si>
  <si>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</si>
  <si>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</si>
  <si>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</si>
  <si>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</si>
  <si>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</si>
  <si>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</si>
  <si>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</si>
  <si>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</si>
  <si>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</si>
  <si>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</si>
  <si>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</si>
  <si>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</si>
  <si>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</si>
  <si>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</si>
  <si>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</si>
  <si>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</si>
  <si>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</si>
  <si>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</si>
  <si>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</si>
  <si>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</si>
  <si>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</si>
  <si>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</si>
  <si>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</si>
  <si>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</si>
  <si>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</si>
  <si>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</si>
  <si>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</si>
  <si>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</si>
  <si>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</si>
  <si>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</si>
  <si>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</si>
  <si>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</si>
  <si>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</si>
  <si>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</si>
  <si>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</si>
  <si>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</si>
  <si>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</si>
  <si>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</si>
  <si>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</si>
  <si>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</si>
  <si>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</si>
  <si>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</si>
  <si>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</si>
  <si>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</si>
  <si>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</si>
  <si>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</si>
  <si>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</si>
  <si>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</si>
  <si>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</si>
  <si>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</si>
  <si>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</si>
  <si>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</si>
  <si>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</si>
  <si>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</si>
  <si>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</si>
  <si>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</si>
  <si>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</si>
  <si>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</si>
  <si>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</si>
  <si>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</si>
  <si>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</si>
  <si>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</si>
  <si>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</si>
  <si>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</si>
  <si>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</si>
  <si>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</si>
  <si>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</si>
  <si>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</si>
  <si>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</si>
  <si>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</si>
  <si>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</si>
  <si>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</si>
  <si>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</si>
  <si>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</si>
  <si>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</si>
  <si>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</si>
  <si>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</si>
  <si>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</si>
  <si>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</si>
  <si>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</si>
  <si>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</si>
  <si>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</si>
  <si>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</si>
  <si>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</si>
  <si>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</si>
  <si>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</si>
  <si>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</si>
  <si>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</si>
  <si>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</si>
  <si>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</si>
  <si>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</si>
  <si>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</si>
  <si>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</si>
  <si>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</si>
  <si>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</si>
  <si>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</si>
  <si>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</si>
  <si>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</si>
  <si>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</si>
  <si>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</si>
  <si>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</si>
  <si>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</si>
  <si>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</si>
  <si>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</si>
  <si>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</si>
  <si>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</si>
  <si>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</si>
  <si>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</si>
  <si>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</si>
  <si>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</si>
  <si>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</si>
  <si>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</si>
  <si>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</si>
  <si>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</si>
  <si>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</si>
  <si>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</si>
  <si>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</si>
  <si>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</si>
  <si>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</si>
  <si>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</si>
  <si>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</si>
  <si>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</si>
  <si>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</si>
  <si>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</si>
  <si>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</si>
  <si>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</si>
  <si>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</si>
  <si>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</si>
  <si>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</si>
  <si>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</si>
  <si>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</si>
  <si>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</si>
  <si>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</si>
  <si>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</si>
  <si>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</si>
  <si>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</si>
  <si>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</si>
  <si>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</si>
  <si>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</si>
  <si>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</si>
  <si>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</si>
  <si>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</si>
  <si>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</si>
  <si>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</si>
  <si>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</si>
  <si>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</si>
  <si>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</si>
  <si>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</si>
  <si>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</si>
  <si>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</si>
  <si>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</si>
  <si>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</si>
  <si>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</si>
  <si>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</si>
  <si>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</si>
  <si>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</si>
  <si>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</si>
  <si>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</si>
  <si>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</si>
  <si>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</si>
  <si>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</si>
  <si>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</si>
  <si>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</si>
  <si>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</si>
  <si>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</si>
  <si>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</si>
  <si>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</si>
  <si>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</si>
  <si>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</si>
  <si>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</si>
  <si>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</si>
  <si>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</si>
  <si>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</si>
  <si>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</si>
  <si>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</si>
  <si>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</si>
  <si>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</si>
  <si>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</si>
  <si>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</si>
  <si>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</si>
  <si>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</si>
  <si>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</si>
  <si>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</si>
  <si>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</si>
  <si>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</si>
  <si>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</si>
  <si>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</si>
  <si>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</si>
  <si>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</si>
  <si>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</si>
  <si>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</si>
  <si>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</si>
  <si>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</si>
  <si>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</si>
  <si>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</si>
  <si>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</si>
  <si>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</si>
  <si>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</si>
  <si>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</si>
  <si>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</si>
  <si>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</si>
  <si>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</si>
  <si>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</si>
  <si>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</si>
  <si>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</si>
  <si>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</si>
  <si>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</si>
  <si>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</si>
  <si>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</si>
  <si>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</si>
  <si>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</si>
  <si>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</si>
  <si>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</si>
  <si>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</si>
  <si>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</si>
  <si>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</si>
  <si>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</si>
  <si>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</si>
  <si>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</si>
  <si>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</si>
  <si>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</si>
  <si>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</si>
  <si>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</si>
  <si>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</si>
  <si>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</si>
  <si>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</si>
  <si>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</si>
  <si>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</si>
  <si>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</si>
  <si>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</si>
  <si>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</si>
  <si>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</si>
  <si>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</si>
  <si>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</si>
  <si>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</si>
  <si>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</si>
  <si>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</si>
  <si>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</si>
  <si>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</si>
  <si>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</si>
  <si>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</si>
  <si>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</si>
  <si>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</si>
  <si>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</si>
  <si>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</si>
  <si>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</si>
  <si>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</si>
  <si>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</si>
  <si>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</si>
  <si>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</si>
  <si>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</si>
  <si>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</si>
  <si>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</si>
  <si>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</si>
  <si>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</si>
  <si>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</si>
  <si>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</si>
  <si>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</si>
  <si>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</si>
  <si>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</si>
  <si>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</si>
  <si>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</si>
  <si>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</si>
  <si>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</si>
  <si>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</si>
  <si>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</si>
  <si>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</si>
  <si>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</si>
  <si>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</si>
  <si>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</si>
  <si>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</si>
  <si>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</si>
  <si>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</si>
  <si>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</si>
  <si>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</si>
  <si>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</si>
  <si>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</si>
  <si>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</si>
  <si>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</si>
  <si>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</si>
  <si>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</si>
  <si>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</si>
  <si>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</si>
  <si>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</si>
  <si>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</si>
  <si>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</si>
  <si>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</si>
  <si>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</si>
  <si>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</si>
  <si>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</si>
  <si>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</si>
  <si>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</si>
  <si>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</si>
  <si>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</si>
  <si>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</si>
  <si>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</si>
  <si>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</si>
  <si>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</si>
  <si>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</si>
  <si>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</si>
  <si>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</si>
  <si>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</si>
  <si>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</si>
  <si>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</si>
  <si>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</si>
  <si>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</si>
  <si>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</si>
  <si>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</si>
  <si>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</si>
  <si>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</si>
  <si>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</si>
  <si>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</si>
  <si>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</si>
  <si>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</si>
  <si>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</si>
  <si>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</si>
  <si>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</si>
  <si>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</si>
  <si>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</si>
  <si>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</si>
  <si>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</si>
  <si>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</si>
  <si>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</si>
  <si>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</si>
  <si>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</si>
  <si>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</si>
  <si>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</si>
  <si>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</si>
  <si>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</si>
  <si>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</si>
  <si>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</si>
  <si>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</si>
  <si>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</si>
  <si>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</si>
  <si>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</si>
  <si>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</si>
  <si>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</si>
  <si>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</si>
  <si>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</si>
  <si>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</si>
  <si>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</si>
  <si>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</si>
  <si>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</si>
  <si>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</si>
  <si>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</si>
  <si>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</si>
  <si>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</si>
  <si>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</si>
  <si>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</si>
  <si>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</si>
  <si>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</si>
  <si>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</si>
  <si>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</si>
  <si>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</si>
  <si>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</si>
  <si>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</si>
  <si>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</si>
  <si>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</si>
  <si>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</si>
  <si>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</si>
  <si>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</si>
  <si>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</si>
  <si>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</si>
  <si>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</si>
  <si>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</si>
  <si>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</si>
  <si>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</si>
  <si>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</si>
  <si>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</si>
  <si>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</si>
  <si>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</si>
  <si>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</si>
  <si>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</si>
  <si>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</si>
  <si>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</si>
  <si>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</si>
  <si>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</si>
  <si>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</si>
  <si>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</si>
  <si>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</si>
  <si>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</si>
  <si>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</si>
  <si>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</si>
  <si>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</si>
  <si>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</si>
  <si>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</si>
  <si>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</si>
  <si>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</si>
  <si>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</si>
  <si>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</si>
  <si>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</si>
  <si>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</si>
  <si>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</si>
  <si>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</si>
  <si>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</si>
  <si>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</si>
  <si>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</si>
  <si>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</si>
  <si>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</si>
  <si>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</si>
  <si>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</si>
  <si>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</si>
  <si>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</si>
  <si>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</si>
  <si>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</si>
  <si>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</si>
  <si>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</si>
  <si>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</si>
  <si>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</si>
  <si>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</si>
  <si>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</si>
  <si>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</si>
  <si>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</si>
  <si>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</si>
  <si>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</si>
  <si>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</si>
  <si>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</si>
  <si>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</si>
  <si>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</si>
  <si>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</si>
  <si>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</si>
  <si>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</si>
  <si>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</si>
  <si>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</si>
  <si>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</si>
  <si>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</si>
  <si>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</si>
  <si>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</si>
  <si>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</si>
  <si>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</si>
  <si>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</si>
  <si>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</si>
  <si>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</si>
  <si>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</si>
  <si>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</si>
  <si>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</si>
  <si>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</si>
  <si>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</si>
  <si>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</si>
  <si>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</si>
  <si>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</si>
  <si>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</si>
  <si>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</si>
  <si>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</si>
  <si>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</si>
  <si>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</si>
  <si>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</si>
  <si>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</si>
  <si>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</si>
  <si>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</si>
  <si>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</si>
  <si>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</si>
  <si>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</si>
  <si>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</si>
  <si>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</si>
  <si>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</si>
  <si>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</si>
  <si>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</si>
  <si>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</si>
  <si>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</si>
  <si>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</si>
  <si>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</si>
  <si>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</si>
  <si>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</si>
  <si>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</si>
  <si>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</si>
  <si>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</si>
  <si>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</si>
  <si>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</si>
  <si>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</si>
  <si>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</si>
  <si>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</si>
  <si>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</si>
  <si>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</si>
  <si>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</si>
  <si>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</si>
  <si>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</si>
  <si>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</si>
  <si>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</si>
  <si>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</si>
  <si>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</si>
  <si>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</si>
  <si>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</si>
  <si>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</si>
  <si>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</si>
  <si>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</si>
  <si>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</si>
  <si>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</si>
  <si>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</si>
  <si>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</si>
  <si>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</si>
  <si>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</si>
  <si>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</si>
  <si>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</si>
  <si>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</si>
  <si>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</si>
  <si>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</si>
  <si>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</si>
  <si>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</si>
  <si>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</si>
  <si>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</si>
  <si>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</si>
  <si>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</si>
  <si>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</si>
  <si>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</si>
  <si>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</si>
  <si>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</si>
  <si>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</si>
  <si>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</si>
  <si>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</si>
  <si>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</si>
  <si>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</si>
  <si>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</si>
  <si>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</si>
  <si>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</si>
  <si>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</si>
  <si>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</si>
  <si>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</si>
  <si>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</si>
  <si>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</si>
  <si>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</si>
  <si>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</si>
  <si>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</si>
  <si>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</si>
  <si>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</si>
  <si>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</si>
  <si>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</si>
  <si>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</si>
  <si>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</si>
  <si>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</si>
  <si>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</si>
  <si>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</si>
  <si>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</si>
  <si>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</si>
  <si>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</si>
  <si>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</si>
  <si>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</si>
  <si>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</si>
  <si>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</si>
  <si>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</si>
  <si>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</si>
  <si>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</si>
  <si>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</si>
  <si>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</si>
  <si>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</si>
  <si>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</si>
  <si>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</si>
  <si>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</si>
  <si>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</si>
  <si>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</si>
  <si>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</si>
  <si>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</si>
  <si>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</si>
  <si>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</si>
  <si>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</si>
  <si>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</si>
  <si>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</si>
  <si>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</si>
  <si>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</si>
  <si>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</si>
  <si>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</si>
  <si>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</si>
  <si>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</si>
  <si>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</si>
  <si>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</si>
  <si>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</si>
  <si>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</si>
  <si>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</si>
  <si>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</si>
  <si>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</si>
  <si>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</si>
  <si>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</si>
  <si>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</si>
  <si>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</si>
  <si>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</si>
  <si>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</si>
  <si>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</si>
  <si>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</si>
  <si>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</si>
  <si>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</si>
  <si>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</si>
  <si>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</si>
  <si>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</si>
  <si>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</si>
  <si>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</si>
  <si>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</si>
  <si>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</si>
  <si>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</si>
  <si>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</si>
  <si>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</si>
  <si>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</si>
  <si>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</si>
  <si>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</si>
  <si>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</si>
  <si>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</si>
  <si>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</si>
  <si>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</si>
  <si>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</si>
  <si>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</si>
  <si>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</si>
  <si>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</si>
  <si>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</si>
  <si>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</si>
  <si>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</si>
  <si>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</si>
  <si>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</si>
  <si>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</si>
  <si>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</si>
  <si>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</si>
  <si>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</si>
  <si>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</si>
  <si>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</si>
  <si>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</si>
  <si>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</si>
  <si>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</si>
  <si>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</si>
  <si>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</si>
  <si>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</si>
  <si>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</si>
  <si>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</si>
  <si>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</si>
  <si>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</si>
  <si>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</si>
  <si>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</si>
  <si>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</si>
  <si>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</si>
  <si>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</si>
  <si>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</si>
  <si>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</si>
  <si>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</si>
  <si>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</si>
  <si>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</si>
  <si>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</si>
  <si>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</si>
  <si>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</si>
  <si>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</si>
  <si>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</si>
  <si>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</si>
  <si>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</si>
  <si>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</si>
  <si>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</si>
  <si>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</si>
  <si>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</si>
  <si>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</si>
  <si>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</si>
  <si>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</si>
  <si>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</si>
  <si>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</si>
  <si>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</si>
  <si>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</si>
  <si>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</si>
  <si>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</si>
  <si>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</si>
  <si>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</si>
  <si>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</si>
  <si>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</si>
  <si>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</si>
  <si>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</si>
  <si>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</si>
  <si>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</si>
  <si>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</si>
  <si>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</si>
  <si>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</si>
  <si>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</si>
  <si>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</si>
  <si>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</si>
  <si>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</si>
  <si>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</si>
  <si>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</si>
  <si>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</si>
  <si>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</si>
  <si>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</si>
  <si>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</si>
  <si>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</si>
  <si>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</si>
  <si>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</si>
  <si>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</si>
  <si>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</si>
  <si>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</si>
  <si>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</si>
  <si>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</si>
  <si>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</si>
  <si>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</si>
  <si>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</si>
  <si>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</si>
  <si>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</si>
  <si>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</si>
  <si>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</si>
  <si>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</si>
  <si>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</si>
  <si>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</si>
  <si>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</si>
  <si>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</si>
  <si>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</si>
  <si>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</si>
  <si>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</si>
  <si>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</si>
  <si>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</si>
  <si>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</si>
  <si>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</si>
  <si>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</si>
  <si>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</si>
  <si>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</si>
  <si>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</si>
  <si>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</si>
  <si>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</si>
  <si>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</si>
  <si>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</si>
  <si>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</si>
  <si>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</si>
  <si>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</si>
  <si>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</si>
  <si>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</si>
  <si>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</si>
  <si>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</si>
  <si>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</si>
  <si>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</si>
  <si>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</si>
  <si>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</si>
  <si>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</si>
  <si>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</si>
  <si>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</si>
  <si>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</si>
  <si>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</si>
  <si>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</si>
  <si>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</si>
  <si>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</si>
  <si>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</si>
  <si>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</si>
  <si>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</si>
  <si>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</si>
  <si>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</si>
  <si>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</si>
  <si>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</si>
  <si>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</si>
  <si>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</si>
  <si>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</si>
  <si>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</si>
  <si>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</si>
  <si>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</si>
  <si>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</si>
  <si>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</si>
  <si>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</si>
  <si>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</si>
  <si>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</si>
  <si>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</si>
  <si>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</si>
  <si>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</si>
  <si>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</si>
  <si>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</si>
  <si>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</si>
  <si>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</si>
  <si>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</si>
  <si>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</si>
  <si>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</si>
  <si>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</si>
  <si>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</si>
  <si>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</si>
  <si>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</si>
  <si>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</si>
  <si>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</si>
  <si>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</si>
  <si>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</si>
  <si>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</si>
  <si>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</si>
  <si>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</si>
  <si>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</si>
  <si>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</si>
  <si>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</si>
  <si>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</si>
  <si>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</si>
  <si>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</si>
  <si>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</si>
  <si>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</si>
  <si>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</si>
  <si>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</si>
  <si>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</si>
  <si>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</si>
  <si>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</si>
  <si>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</si>
  <si>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</si>
  <si>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</si>
  <si>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</si>
  <si>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</si>
  <si>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</si>
  <si>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</si>
  <si>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</si>
  <si>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</si>
  <si>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</si>
  <si>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</si>
  <si>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</si>
  <si>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</si>
  <si>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</si>
  <si>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</si>
  <si>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</si>
  <si>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</si>
  <si>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</si>
  <si>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</si>
  <si>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</si>
  <si>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</si>
  <si>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</si>
  <si>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</si>
  <si>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</si>
  <si>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</si>
  <si>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</si>
  <si>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</si>
  <si>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</si>
  <si>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</si>
  <si>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</si>
  <si>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</si>
  <si>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</si>
  <si>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</si>
  <si>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</si>
  <si>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</si>
  <si>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</si>
  <si>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</si>
  <si>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</si>
  <si>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</si>
  <si>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</si>
  <si>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</si>
  <si>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</si>
  <si>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</si>
  <si>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</si>
  <si>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</si>
  <si>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</si>
  <si>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</si>
  <si>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</si>
  <si>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</si>
  <si>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</si>
  <si>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</si>
  <si>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</si>
  <si>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</si>
  <si>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</si>
  <si>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</si>
  <si>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</si>
  <si>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</si>
  <si>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</si>
  <si>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</si>
  <si>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</si>
  <si>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</si>
  <si>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</si>
  <si>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</si>
  <si>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</si>
  <si>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</si>
  <si>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</si>
  <si>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</si>
  <si>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</si>
  <si>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</si>
  <si>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</si>
  <si>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</si>
  <si>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</si>
  <si>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</si>
  <si>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</si>
  <si>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</si>
  <si>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</si>
  <si>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</si>
  <si>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</si>
  <si>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</si>
  <si>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</si>
  <si>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</si>
  <si>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</si>
  <si>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</si>
  <si>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</si>
  <si>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</si>
  <si>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</si>
  <si>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</si>
  <si>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</si>
  <si>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</si>
  <si>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</si>
  <si>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</si>
  <si>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</si>
  <si>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</si>
  <si>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</si>
  <si>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</si>
  <si>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</si>
  <si>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</si>
  <si>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</si>
  <si>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</si>
  <si>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</si>
  <si>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</si>
  <si>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</si>
  <si>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</si>
  <si>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</si>
  <si>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</si>
  <si>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</si>
  <si>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</si>
  <si>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</si>
  <si>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</si>
  <si>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</si>
  <si>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</si>
  <si>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</si>
  <si>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</si>
  <si>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</si>
  <si>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</si>
  <si>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</si>
  <si>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</si>
  <si>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</si>
  <si>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</si>
  <si>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</si>
  <si>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</si>
  <si>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</si>
  <si>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</si>
  <si>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</si>
  <si>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</si>
  <si>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</si>
  <si>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</si>
  <si>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</si>
  <si>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</si>
  <si>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</si>
  <si>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</si>
  <si>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</si>
  <si>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</si>
  <si>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</si>
  <si>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</si>
  <si>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</si>
  <si>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</si>
  <si>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</si>
  <si>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</si>
  <si>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</si>
  <si>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</si>
  <si>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</si>
  <si>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</si>
  <si>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</si>
  <si>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</si>
  <si>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</si>
  <si>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</si>
  <si>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</si>
  <si>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</si>
  <si>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</si>
  <si>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</si>
  <si>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</si>
  <si>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</si>
  <si>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</si>
  <si>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</si>
  <si>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</si>
  <si>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</si>
  <si>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</si>
  <si>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</si>
  <si>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</si>
  <si>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</si>
  <si>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</si>
  <si>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</si>
  <si>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</si>
  <si>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</si>
  <si>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</si>
  <si>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</si>
  <si>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</si>
  <si>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</si>
  <si>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</si>
  <si>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</si>
  <si>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</si>
  <si>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</si>
  <si>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</si>
  <si>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</si>
  <si>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</si>
  <si>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</si>
  <si>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</si>
  <si>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</si>
  <si>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</si>
  <si>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</si>
  <si>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</si>
  <si>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</si>
  <si>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</si>
  <si>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</si>
  <si>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</si>
  <si>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</si>
  <si>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</si>
  <si>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</si>
  <si>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</si>
  <si>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</si>
  <si>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</si>
  <si>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</si>
  <si>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</si>
  <si>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</si>
  <si>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</si>
  <si>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</si>
  <si>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</si>
  <si>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</si>
  <si>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</si>
  <si>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</si>
  <si>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</si>
  <si>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</si>
  <si>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</si>
  <si>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</si>
  <si>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</si>
  <si>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</si>
  <si>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</si>
  <si>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</si>
  <si>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</si>
  <si>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</si>
  <si>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</si>
  <si>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</si>
  <si>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</si>
  <si>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</si>
  <si>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</si>
  <si>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</si>
  <si>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</si>
  <si>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</si>
  <si>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</si>
  <si>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</si>
  <si>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</si>
  <si>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</si>
  <si>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</si>
  <si>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</si>
  <si>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</si>
  <si>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</si>
  <si>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</si>
  <si>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</si>
  <si>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</si>
  <si>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</si>
  <si>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</si>
  <si>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</si>
  <si>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</si>
  <si>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</si>
  <si>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</si>
  <si>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</si>
  <si>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</si>
  <si>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</si>
  <si>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</si>
  <si>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</si>
  <si>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</si>
  <si>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</si>
  <si>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</si>
  <si>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</si>
  <si>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</si>
  <si>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</si>
  <si>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</si>
  <si>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</si>
  <si>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</si>
  <si>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</si>
  <si>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</si>
  <si>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</si>
  <si>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</si>
  <si>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</si>
  <si>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</si>
  <si>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</si>
  <si>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</si>
  <si>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</si>
  <si>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</si>
  <si>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</si>
  <si>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</si>
  <si>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</si>
  <si>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</si>
  <si>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</si>
  <si>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</si>
  <si>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</si>
  <si>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</si>
  <si>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</si>
  <si>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</si>
  <si>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</si>
  <si>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</si>
  <si>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</si>
  <si>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</si>
  <si>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</si>
  <si>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</si>
  <si>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</si>
  <si>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</si>
  <si>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</si>
  <si>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</si>
  <si>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</si>
  <si>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</si>
  <si>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</si>
  <si>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</si>
  <si>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</si>
  <si>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</si>
  <si>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</si>
  <si>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</si>
  <si>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</si>
  <si>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</si>
  <si>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</si>
  <si>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</si>
  <si>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</si>
  <si>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</si>
  <si>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</si>
  <si>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</si>
  <si>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</si>
  <si>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</si>
  <si>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</si>
  <si>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</si>
  <si>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</si>
  <si>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</si>
  <si>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</si>
  <si>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</si>
  <si>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</si>
  <si>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</si>
  <si>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</si>
  <si>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</si>
  <si>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</si>
  <si>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</si>
  <si>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</si>
  <si>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</si>
  <si>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</si>
  <si>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</si>
  <si>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</si>
  <si>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</si>
  <si>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</si>
  <si>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</si>
  <si>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</si>
  <si>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</si>
  <si>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</si>
  <si>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</si>
  <si>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</si>
  <si>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</si>
  <si>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</si>
  <si>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</si>
  <si>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</si>
  <si>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</si>
  <si>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</si>
  <si>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</si>
  <si>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</si>
  <si>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</si>
  <si>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</si>
  <si>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</si>
  <si>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</si>
  <si>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</si>
  <si>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</si>
  <si>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</si>
  <si>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</si>
  <si>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</si>
  <si>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</si>
  <si>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</si>
  <si>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</si>
  <si>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</si>
  <si>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</si>
  <si>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</si>
  <si>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</si>
  <si>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</si>
  <si>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</si>
  <si>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</si>
  <si>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</si>
  <si>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</si>
  <si>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</si>
  <si>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</si>
  <si>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</si>
  <si>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</si>
  <si>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</si>
  <si>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</si>
  <si>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</si>
  <si>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</si>
  <si>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</si>
  <si>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</si>
  <si>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</si>
  <si>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</si>
  <si>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</si>
  <si>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</si>
  <si>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</si>
  <si>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</si>
  <si>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</si>
  <si>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</si>
  <si>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</si>
  <si>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</si>
  <si>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</si>
  <si>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</si>
  <si>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</si>
  <si>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</si>
  <si>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</si>
  <si>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</si>
  <si>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</si>
  <si>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</si>
  <si>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</si>
  <si>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</si>
  <si>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</si>
  <si>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</si>
  <si>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</si>
  <si>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</si>
  <si>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</si>
  <si>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</si>
  <si>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</si>
  <si>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</si>
  <si>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</si>
  <si>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</si>
  <si>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</si>
  <si>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</si>
  <si>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</si>
  <si>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</si>
  <si>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</si>
  <si>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</si>
  <si>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</si>
  <si>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</si>
  <si>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</si>
  <si>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</si>
  <si>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</si>
  <si>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</si>
  <si>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</si>
  <si>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</si>
  <si>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</si>
  <si>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</si>
  <si>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</si>
  <si>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</si>
  <si>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</si>
  <si>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</si>
  <si>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</si>
  <si>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</si>
  <si>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</si>
  <si>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</si>
  <si>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</si>
  <si>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</si>
  <si>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</si>
  <si>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</si>
  <si>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</si>
  <si>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</si>
  <si>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</si>
  <si>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</si>
  <si>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</si>
  <si>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</si>
  <si>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</si>
  <si>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</si>
  <si>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</si>
  <si>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</si>
  <si>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</si>
  <si>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</si>
  <si>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</si>
  <si>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</si>
  <si>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</si>
  <si>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</si>
  <si>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</si>
  <si>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</si>
  <si>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</si>
  <si>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</si>
  <si>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</si>
  <si>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</si>
  <si>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</si>
  <si>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</si>
  <si>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</si>
  <si>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</si>
  <si>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</si>
  <si>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</si>
  <si>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</si>
  <si>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</si>
  <si>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</si>
  <si>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</si>
  <si>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</si>
  <si>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</si>
  <si>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</si>
  <si>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</si>
  <si>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</si>
  <si>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</si>
  <si>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</si>
  <si>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</si>
  <si>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</si>
  <si>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</si>
  <si>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</si>
  <si>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</si>
  <si>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</si>
  <si>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</si>
  <si>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</si>
  <si>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</si>
  <si>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</si>
  <si>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</si>
  <si>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</si>
  <si>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</si>
  <si>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</si>
  <si>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</si>
  <si>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</si>
  <si>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</si>
  <si>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</si>
  <si>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</si>
  <si>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</si>
  <si>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</si>
  <si>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</si>
  <si>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</si>
  <si>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</si>
  <si>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</si>
  <si>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</si>
  <si>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</si>
  <si>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</si>
  <si>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</si>
  <si>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</si>
  <si>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</si>
  <si>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</si>
  <si>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</si>
  <si>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</si>
  <si>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</si>
  <si>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</si>
  <si>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</si>
  <si>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</si>
  <si>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</si>
  <si>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</si>
  <si>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</si>
  <si>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</si>
  <si>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</si>
  <si>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</si>
  <si>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</si>
  <si>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</si>
  <si>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</si>
  <si>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</si>
  <si>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</si>
  <si>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</si>
  <si>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</si>
  <si>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</si>
  <si>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</si>
  <si>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</si>
  <si>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</si>
  <si>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</si>
  <si>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</si>
  <si>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</si>
  <si>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</si>
  <si>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</si>
  <si>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</si>
  <si>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</si>
  <si>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</si>
  <si>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</si>
  <si>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</si>
  <si>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</si>
  <si>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</si>
  <si>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</si>
  <si>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</si>
  <si>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</si>
  <si>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</si>
  <si>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</si>
  <si>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</si>
  <si>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</si>
  <si>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</si>
  <si>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</si>
  <si>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</si>
  <si>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</si>
  <si>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</si>
  <si>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</si>
  <si>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</si>
  <si>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</si>
  <si>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</si>
  <si>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</si>
  <si>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</si>
  <si>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</si>
  <si>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</si>
  <si>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</si>
  <si>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</si>
  <si>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</si>
  <si>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</si>
  <si>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</si>
  <si>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</si>
  <si>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</si>
  <si>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</si>
  <si>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</si>
  <si>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</si>
  <si>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</si>
  <si>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</si>
  <si>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</si>
  <si>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</si>
  <si>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</si>
  <si>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</si>
  <si>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</si>
  <si>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</si>
  <si>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</si>
  <si>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</si>
  <si>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</si>
  <si>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</si>
  <si>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</si>
  <si>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</si>
  <si>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</si>
  <si>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</si>
  <si>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</si>
  <si>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</si>
  <si>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</si>
  <si>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</si>
  <si>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</si>
  <si>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</si>
  <si>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</si>
  <si>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</si>
  <si>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</si>
  <si>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</si>
  <si>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</si>
  <si>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</si>
  <si>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</si>
  <si>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</si>
  <si>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</si>
  <si>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</si>
  <si>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</si>
  <si>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</si>
  <si>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</si>
  <si>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</si>
  <si>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</si>
  <si>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</si>
  <si>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</si>
  <si>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</si>
  <si>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</si>
  <si>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</si>
  <si>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</si>
  <si>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</si>
  <si>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</si>
  <si>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</si>
  <si>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</si>
  <si>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</si>
  <si>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</si>
  <si>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</si>
  <si>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</si>
  <si>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</si>
  <si>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</si>
  <si>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</si>
  <si>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</si>
  <si>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</si>
  <si>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</si>
  <si>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</si>
  <si>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</si>
  <si>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</si>
  <si>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</si>
  <si>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</si>
  <si>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</si>
  <si>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</si>
  <si>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</si>
  <si>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</si>
  <si>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</si>
  <si>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</si>
  <si>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</si>
  <si>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</si>
  <si>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</si>
  <si>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</si>
  <si>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</si>
  <si>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</si>
  <si>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</si>
  <si>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</si>
  <si>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</si>
  <si>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</si>
  <si>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</si>
  <si>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</si>
  <si>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</si>
  <si>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</si>
  <si>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</si>
  <si>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</si>
  <si>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</si>
  <si>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</si>
  <si>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</si>
  <si>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</si>
  <si>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</si>
  <si>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</si>
  <si>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</si>
  <si>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</si>
  <si>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</si>
  <si>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</si>
  <si>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</si>
  <si>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</si>
  <si>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</si>
  <si>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</si>
  <si>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</si>
  <si>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</si>
  <si>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</si>
  <si>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</si>
  <si>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</si>
  <si>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</si>
  <si>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</si>
  <si>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</si>
  <si>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</si>
  <si>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</si>
  <si>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</si>
  <si>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</si>
  <si>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</si>
  <si>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</si>
  <si>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</si>
  <si>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</si>
  <si>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</si>
  <si>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</si>
  <si>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</si>
  <si>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</si>
  <si>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</si>
  <si>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</si>
  <si>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</si>
  <si>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</si>
  <si>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</si>
  <si>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</si>
  <si>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</si>
  <si>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</si>
  <si>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</si>
  <si>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</si>
  <si>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</si>
  <si>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</si>
  <si>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</si>
  <si>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</si>
  <si>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</si>
  <si>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</si>
  <si>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</si>
  <si>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</si>
  <si>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</si>
  <si>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</si>
  <si>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</si>
  <si>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</si>
  <si>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</si>
  <si>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</si>
  <si>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</si>
  <si>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</si>
  <si>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</si>
  <si>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</si>
  <si>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</si>
  <si>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</si>
  <si>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</si>
  <si>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</si>
  <si>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</si>
  <si>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</si>
  <si>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</si>
  <si>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</si>
  <si>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</si>
  <si>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</si>
  <si>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</si>
  <si>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</si>
  <si>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</si>
  <si>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</si>
  <si>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</si>
  <si>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</si>
  <si>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</si>
  <si>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</si>
  <si>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</si>
  <si>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</si>
  <si>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</si>
  <si>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</si>
  <si>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</si>
  <si>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</si>
  <si>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</si>
  <si>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</si>
  <si>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</si>
  <si>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</si>
  <si>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</si>
  <si>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</si>
  <si>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</si>
  <si>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</si>
  <si>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</si>
  <si>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</si>
  <si>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</si>
  <si>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</si>
  <si>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</si>
  <si>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</si>
  <si>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</si>
  <si>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</si>
  <si>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</si>
  <si>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</si>
  <si>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</si>
  <si>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</si>
  <si>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</si>
  <si>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</si>
  <si>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</si>
  <si>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</si>
  <si>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</si>
  <si>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</si>
  <si>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</si>
  <si>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</si>
  <si>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</si>
  <si>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</si>
  <si>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</si>
  <si>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</si>
  <si>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</si>
  <si>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</si>
  <si>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</si>
  <si>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</si>
  <si>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</si>
  <si>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</si>
  <si>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</si>
  <si>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</si>
  <si>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</si>
  <si>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</si>
  <si>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</si>
  <si>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</si>
  <si>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</si>
  <si>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</si>
  <si>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</si>
  <si>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</si>
  <si>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</si>
  <si>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</si>
  <si>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</si>
  <si>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</si>
  <si>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</si>
  <si>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</si>
  <si>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</si>
  <si>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</si>
  <si>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</si>
  <si>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</si>
  <si>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</si>
  <si>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</si>
  <si>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</si>
  <si>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</si>
  <si>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</si>
  <si>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</si>
  <si>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</si>
  <si>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</si>
  <si>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</si>
  <si>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</si>
  <si>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</si>
  <si>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</si>
  <si>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</si>
  <si>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</si>
  <si>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</si>
  <si>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</si>
  <si>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</si>
  <si>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</si>
  <si>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</si>
  <si>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</si>
  <si>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</si>
  <si>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</si>
  <si>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</si>
  <si>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</si>
  <si>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</si>
  <si>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</si>
  <si>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</si>
  <si>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</si>
  <si>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</si>
  <si>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</si>
  <si>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</si>
  <si>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</si>
  <si>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</si>
  <si>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</si>
  <si>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</si>
  <si>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</si>
  <si>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</si>
  <si>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</si>
  <si>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</si>
  <si>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</si>
  <si>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</si>
  <si>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</si>
  <si>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</si>
  <si>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</si>
  <si>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</si>
  <si>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</si>
  <si>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</si>
  <si>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</si>
  <si>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</si>
  <si>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</si>
  <si>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</si>
  <si>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</si>
  <si>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</si>
  <si>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</si>
  <si>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</si>
  <si>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</si>
  <si>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</si>
  <si>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</si>
  <si>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</si>
  <si>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</si>
  <si>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</si>
  <si>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</si>
  <si>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</si>
  <si>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</si>
  <si>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</si>
  <si>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</si>
  <si>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</si>
  <si>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</si>
  <si>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</si>
  <si>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</si>
  <si>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</si>
  <si>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</si>
  <si>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</si>
  <si>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</si>
  <si>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</si>
  <si>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</si>
  <si>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</si>
  <si>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</si>
  <si>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</si>
  <si>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</si>
  <si>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</si>
  <si>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</si>
  <si>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</si>
  <si>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</si>
  <si>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</si>
  <si>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</si>
  <si>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</si>
  <si>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</si>
  <si>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</si>
  <si>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</si>
  <si>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</si>
  <si>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</si>
  <si>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</si>
  <si>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</si>
  <si>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</si>
  <si>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</si>
  <si>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</si>
  <si>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</si>
  <si>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</si>
  <si>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</si>
  <si>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</si>
  <si>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</si>
  <si>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</si>
  <si>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</si>
  <si>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</si>
  <si>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</si>
  <si>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</si>
  <si>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</si>
  <si>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</si>
  <si>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</si>
  <si>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</si>
  <si>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</si>
  <si>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</si>
  <si>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</si>
  <si>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</si>
  <si>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</si>
  <si>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</si>
  <si>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</si>
  <si>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</si>
  <si>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</si>
  <si>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</si>
  <si>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</si>
  <si>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</si>
  <si>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</si>
  <si>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</si>
  <si>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</si>
  <si>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</si>
  <si>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</si>
  <si>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</si>
  <si>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</si>
  <si>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</si>
  <si>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</si>
  <si>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</si>
  <si>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</si>
  <si>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</si>
  <si>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</si>
  <si>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</si>
  <si>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</si>
  <si>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</si>
  <si>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</si>
  <si>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</si>
  <si>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</si>
  <si>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</si>
  <si>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</si>
  <si>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</si>
  <si>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</si>
  <si>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</si>
  <si>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</si>
  <si>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</si>
  <si>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</si>
  <si>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</si>
  <si>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</si>
  <si>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</si>
  <si>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</si>
  <si>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</si>
  <si>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</si>
  <si>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</si>
  <si>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</si>
  <si>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</si>
  <si>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</si>
  <si>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</si>
  <si>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</si>
  <si>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</si>
  <si>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</si>
  <si>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</si>
  <si>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</si>
  <si>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</si>
  <si>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</si>
  <si>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</si>
  <si>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</si>
  <si>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</si>
  <si>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</si>
  <si>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</si>
  <si>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</si>
  <si>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</si>
  <si>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</si>
  <si>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</si>
  <si>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</si>
  <si>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</si>
  <si>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</si>
  <si>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</si>
  <si>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</si>
  <si>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</si>
  <si>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</si>
  <si>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</si>
  <si>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</si>
  <si>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</si>
  <si>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</si>
  <si>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</si>
  <si>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</si>
  <si>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</si>
  <si>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</si>
  <si>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</si>
  <si>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</si>
  <si>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</si>
  <si>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</si>
  <si>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</si>
  <si>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</si>
  <si>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</si>
  <si>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</si>
  <si>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</si>
  <si>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</si>
  <si>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</si>
  <si>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</si>
  <si>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</si>
  <si>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</si>
  <si>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</si>
  <si>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</si>
  <si>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</si>
  <si>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</si>
  <si>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</si>
  <si>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</si>
  <si>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</si>
  <si>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</si>
  <si>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</si>
  <si>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</si>
  <si>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</si>
  <si>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</si>
  <si>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</si>
  <si>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</si>
  <si>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</si>
  <si>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</si>
  <si>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</si>
  <si>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</si>
  <si>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</si>
  <si>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</si>
  <si>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</si>
  <si>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</si>
  <si>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</si>
  <si>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</si>
  <si>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</si>
  <si>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</si>
  <si>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</si>
  <si>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</si>
  <si>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</si>
  <si>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</si>
  <si>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</si>
  <si>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</si>
  <si>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</si>
  <si>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</si>
  <si>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</si>
  <si>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</si>
  <si>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</si>
  <si>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</si>
  <si>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</si>
  <si>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</si>
  <si>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</si>
  <si>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</si>
  <si>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</si>
  <si>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</si>
  <si>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</si>
  <si>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</si>
  <si>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</si>
  <si>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</si>
  <si>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</si>
  <si>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</si>
  <si>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</si>
  <si>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</si>
  <si>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</si>
  <si>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</si>
  <si>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</si>
  <si>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</si>
  <si>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</si>
  <si>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</si>
  <si>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</si>
  <si>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</si>
  <si>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</si>
  <si>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</si>
  <si>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</si>
  <si>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</si>
  <si>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</si>
  <si>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</si>
  <si>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</si>
  <si>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</si>
  <si>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</si>
  <si>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</si>
  <si>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</si>
  <si>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</si>
  <si>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</si>
  <si>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</si>
  <si>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</si>
  <si>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</si>
  <si>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</si>
  <si>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</si>
  <si>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</si>
  <si>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</si>
  <si>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</si>
  <si>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</si>
  <si>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</si>
  <si>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</si>
  <si>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</si>
  <si>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</si>
  <si>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</si>
  <si>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</si>
  <si>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</si>
  <si>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</si>
  <si>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</si>
  <si>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</si>
  <si>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</si>
  <si>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</si>
  <si>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</si>
  <si>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</si>
  <si>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</si>
  <si>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</si>
  <si>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</si>
  <si>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</si>
  <si>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</si>
  <si>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</si>
  <si>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</si>
  <si>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</si>
  <si>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</si>
  <si>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</si>
  <si>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</si>
  <si>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</si>
  <si>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</si>
  <si>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</si>
  <si>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</si>
  <si>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</si>
  <si>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</si>
  <si>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</si>
  <si>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</si>
  <si>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</si>
  <si>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</si>
  <si>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</si>
  <si>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</si>
  <si>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</si>
  <si>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</si>
  <si>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</si>
  <si>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</si>
  <si>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</si>
  <si>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</si>
  <si>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</si>
  <si>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</si>
  <si>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</si>
  <si>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</si>
  <si>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</si>
  <si>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</si>
  <si>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</si>
  <si>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</si>
  <si>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</si>
  <si>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</si>
  <si>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</si>
  <si>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</si>
  <si>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</si>
  <si>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</si>
  <si>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</si>
  <si>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</si>
  <si>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</si>
  <si>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</si>
  <si>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</si>
  <si>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</si>
  <si>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</si>
  <si>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</si>
  <si>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</si>
  <si>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</si>
  <si>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</si>
  <si>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</si>
  <si>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</si>
  <si>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</si>
  <si>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</si>
  <si>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</si>
  <si>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</si>
  <si>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</si>
  <si>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</si>
  <si>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</si>
  <si>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</si>
  <si>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</si>
  <si>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</si>
  <si>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</si>
  <si>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</si>
  <si>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</si>
  <si>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</si>
  <si>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</si>
  <si>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</si>
  <si>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</si>
  <si>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</si>
  <si>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</si>
  <si>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</si>
  <si>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</si>
  <si>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</si>
  <si>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</si>
  <si>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</si>
  <si>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</si>
  <si>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</si>
  <si>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</si>
  <si>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</si>
  <si>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</si>
  <si>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</si>
  <si>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</si>
  <si>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</si>
  <si>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</si>
  <si>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</si>
  <si>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</si>
  <si>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</si>
  <si>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</si>
  <si>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</si>
  <si>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</si>
  <si>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</si>
  <si>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</si>
  <si>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</si>
  <si>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</si>
  <si>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</si>
  <si>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</si>
  <si>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</si>
  <si>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</si>
  <si>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</si>
  <si>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</si>
  <si>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</si>
  <si>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</si>
  <si>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</si>
  <si>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</si>
  <si>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</si>
  <si>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</si>
  <si>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</si>
  <si>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</si>
  <si>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</si>
  <si>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</si>
  <si>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</si>
  <si>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</si>
  <si>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</si>
  <si>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</si>
  <si>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</si>
  <si>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</si>
  <si>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</si>
  <si>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</si>
  <si>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</si>
  <si>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</si>
  <si>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</si>
  <si>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</si>
  <si>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</si>
  <si>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</si>
  <si>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</si>
  <si>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</si>
  <si>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</si>
  <si>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</si>
  <si>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</si>
  <si>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</si>
  <si>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</si>
  <si>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</si>
  <si>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</si>
  <si>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</si>
  <si>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</si>
  <si>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</si>
  <si>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</si>
  <si>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</si>
  <si>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</si>
  <si>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</si>
  <si>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</si>
  <si>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</si>
  <si>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</si>
  <si>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</si>
  <si>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</si>
  <si>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</si>
  <si>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</si>
  <si>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</si>
  <si>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</si>
  <si>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</si>
  <si>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</si>
  <si>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</si>
  <si>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</si>
  <si>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</si>
  <si>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</si>
  <si>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</si>
  <si>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</si>
  <si>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</si>
  <si>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</si>
  <si>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</si>
  <si>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</si>
  <si>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</si>
  <si>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</si>
  <si>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</si>
  <si>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</si>
  <si>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</si>
  <si>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</si>
  <si>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</si>
  <si>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</si>
  <si>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</si>
  <si>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</si>
  <si>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</si>
  <si>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</si>
  <si>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</si>
  <si>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</si>
  <si>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</si>
  <si>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</si>
  <si>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</si>
  <si>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</si>
  <si>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</si>
  <si>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</si>
  <si>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</si>
  <si>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</si>
  <si>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</si>
  <si>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</si>
  <si>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</si>
  <si>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</si>
  <si>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</si>
  <si>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</si>
  <si>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</si>
  <si>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</si>
  <si>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</si>
  <si>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</si>
  <si>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</si>
  <si>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</si>
  <si>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</si>
  <si>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</si>
  <si>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</si>
  <si>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</si>
  <si>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</si>
  <si>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</si>
  <si>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</si>
  <si>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</si>
  <si>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</si>
  <si>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</si>
  <si>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</si>
  <si>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</si>
  <si>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</si>
  <si>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</si>
  <si>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</si>
  <si>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</si>
  <si>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</si>
  <si>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</si>
  <si>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</si>
  <si>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</si>
  <si>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</si>
  <si>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</si>
  <si>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</si>
  <si>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</si>
  <si>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</si>
  <si>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</si>
  <si>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</si>
  <si>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</si>
  <si>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</si>
  <si>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</si>
  <si>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</si>
  <si>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</si>
  <si>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</si>
  <si>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</si>
  <si>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</si>
  <si>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</si>
  <si>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</si>
  <si>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</si>
  <si>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</si>
  <si>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</si>
  <si>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</si>
  <si>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</si>
  <si>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</si>
  <si>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</si>
  <si>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</si>
  <si>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</si>
  <si>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</si>
  <si>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</si>
  <si>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</si>
  <si>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</si>
  <si>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</si>
  <si>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</si>
  <si>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</si>
  <si>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</si>
  <si>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</si>
  <si>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</si>
  <si>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</si>
  <si>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</si>
  <si>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</si>
  <si>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</si>
  <si>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</si>
  <si>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</si>
  <si>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</si>
  <si>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</si>
  <si>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</si>
  <si>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</si>
  <si>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</si>
  <si>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</si>
  <si>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</si>
  <si>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</si>
  <si>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</si>
  <si>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</si>
  <si>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</si>
  <si>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</si>
  <si>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</si>
  <si>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</si>
  <si>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</si>
  <si>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</si>
  <si>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</si>
  <si>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</si>
  <si>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</si>
  <si>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</si>
  <si>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</si>
  <si>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</si>
  <si>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</si>
  <si>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</si>
  <si>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</si>
  <si>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</si>
  <si>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</si>
  <si>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</si>
  <si>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</si>
  <si>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</si>
  <si>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</si>
  <si>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</si>
  <si>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</si>
  <si>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</si>
  <si>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</si>
  <si>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</si>
  <si>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</si>
  <si>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</si>
  <si>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</si>
  <si>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</si>
  <si>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</si>
  <si>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</si>
  <si>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</si>
  <si>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</si>
  <si>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</si>
  <si>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</si>
  <si>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</si>
  <si>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</si>
  <si>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</si>
  <si>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</si>
  <si>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</si>
  <si>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</si>
  <si>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</si>
  <si>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</si>
  <si>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</si>
  <si>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</si>
  <si>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</si>
  <si>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</si>
  <si>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</si>
  <si>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</si>
  <si>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</si>
  <si>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</si>
  <si>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</si>
  <si>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</si>
  <si>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</si>
  <si>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</si>
  <si>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</si>
  <si>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</si>
  <si>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</si>
  <si>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</si>
  <si>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</si>
  <si>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</si>
  <si>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</si>
  <si>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</si>
  <si>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</si>
  <si>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</si>
  <si>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</si>
  <si>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</si>
  <si>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</si>
  <si>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</si>
  <si>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</si>
  <si>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</si>
  <si>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</si>
  <si>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</si>
  <si>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</si>
  <si>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</si>
  <si>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</si>
  <si>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</si>
  <si>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</si>
  <si>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</si>
  <si>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</si>
  <si>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</si>
  <si>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</si>
  <si>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</si>
  <si>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</si>
  <si>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</si>
  <si>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</si>
  <si>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</si>
  <si>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</si>
  <si>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</si>
  <si>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</si>
  <si>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</si>
  <si>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</si>
  <si>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</si>
  <si>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</si>
  <si>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</si>
  <si>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</si>
  <si>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</si>
  <si>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</si>
  <si>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</si>
  <si>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</si>
  <si>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</si>
  <si>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</si>
  <si>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</si>
  <si>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</si>
  <si>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</si>
  <si>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</si>
  <si>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</si>
  <si>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</si>
  <si>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</si>
  <si>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</si>
  <si>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</si>
  <si>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</si>
  <si>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</si>
  <si>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</si>
  <si>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</si>
  <si>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</si>
  <si>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</si>
  <si>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</si>
  <si>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</si>
  <si>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</si>
  <si>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</si>
  <si>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</si>
  <si>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</si>
  <si>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</si>
  <si>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</si>
  <si>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</si>
  <si>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</si>
  <si>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</si>
  <si>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</si>
  <si>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</si>
  <si>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</si>
  <si>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</si>
  <si>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</si>
  <si>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</si>
  <si>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</si>
  <si>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</si>
  <si>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</si>
  <si>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</si>
  <si>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</si>
  <si>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</si>
  <si>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</si>
  <si>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</si>
  <si>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</si>
  <si>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</si>
  <si>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</si>
  <si>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</si>
  <si>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</si>
  <si>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</si>
  <si>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</si>
  <si>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</si>
  <si>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</si>
  <si>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</si>
  <si>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</si>
  <si>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</si>
  <si>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</si>
  <si>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</si>
  <si>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</si>
  <si>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</si>
  <si>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</si>
  <si>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</si>
  <si>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</si>
  <si>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</si>
  <si>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</si>
  <si>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</si>
  <si>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</si>
  <si>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</si>
  <si>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</si>
  <si>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</si>
  <si>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</si>
  <si>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</si>
  <si>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</si>
  <si>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</si>
  <si>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</si>
  <si>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</si>
  <si>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</si>
  <si>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</si>
  <si>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</si>
  <si>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</si>
  <si>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</si>
  <si>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</si>
  <si>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</si>
  <si>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</si>
  <si>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</si>
  <si>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</si>
  <si>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</si>
  <si>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</si>
  <si>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</si>
  <si>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</si>
  <si>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</si>
  <si>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</si>
  <si>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</si>
  <si>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</si>
  <si>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</si>
  <si>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</si>
  <si>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</si>
  <si>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</si>
  <si>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</si>
  <si>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</si>
  <si>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</si>
  <si>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</si>
  <si>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</si>
  <si>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</si>
  <si>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</si>
  <si>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</si>
  <si>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</si>
  <si>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</si>
  <si>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</si>
  <si>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</si>
  <si>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</si>
  <si>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</si>
  <si>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</si>
  <si>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</si>
  <si>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</si>
  <si>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</si>
  <si>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</si>
  <si>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</si>
  <si>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</si>
  <si>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</si>
  <si>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</si>
  <si>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</si>
  <si>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</si>
  <si>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</si>
  <si>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</si>
  <si>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</si>
  <si>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</si>
  <si>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</si>
  <si>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</si>
  <si>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</si>
  <si>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</si>
  <si>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</si>
  <si>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</si>
  <si>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</si>
  <si>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</si>
  <si>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</si>
  <si>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</si>
  <si>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</si>
  <si>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</si>
  <si>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</si>
  <si>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</si>
  <si>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</si>
  <si>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</si>
  <si>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</si>
  <si>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</si>
  <si>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</si>
  <si>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</si>
  <si>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</si>
  <si>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</si>
  <si>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</si>
  <si>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</si>
  <si>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</si>
  <si>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</si>
  <si>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</si>
  <si>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</si>
  <si>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</si>
  <si>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</si>
  <si>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</si>
  <si>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</si>
  <si>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</si>
  <si>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</si>
  <si>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</si>
  <si>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</si>
  <si>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</si>
  <si>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</si>
  <si>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</si>
  <si>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</si>
  <si>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</si>
  <si>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</si>
  <si>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</si>
  <si>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</si>
  <si>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</si>
  <si>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</si>
  <si>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</si>
  <si>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</si>
  <si>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</si>
  <si>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</si>
  <si>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</si>
  <si>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</si>
  <si>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</si>
  <si>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</si>
  <si>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</si>
  <si>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</si>
  <si>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</si>
  <si>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</si>
  <si>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</si>
  <si>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</si>
  <si>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</si>
  <si>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</si>
  <si>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</si>
  <si>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</si>
  <si>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</si>
  <si>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</si>
  <si>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</si>
  <si>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</si>
  <si>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</si>
  <si>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</si>
  <si>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</si>
  <si>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</si>
  <si>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</si>
  <si>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</si>
  <si>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</si>
  <si>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</si>
  <si>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</si>
  <si>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</si>
  <si>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</si>
  <si>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</si>
  <si>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</si>
  <si>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</si>
  <si>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</si>
  <si>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</si>
  <si>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</si>
  <si>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</si>
  <si>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</si>
  <si>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</si>
  <si>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</si>
  <si>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</si>
  <si>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</si>
  <si>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</si>
  <si>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</si>
  <si>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</si>
  <si>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</si>
  <si>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</si>
  <si>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</si>
  <si>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</si>
  <si>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</si>
  <si>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</si>
  <si>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</si>
  <si>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</si>
  <si>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</si>
  <si>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</si>
  <si>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</si>
  <si>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</si>
  <si>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</si>
  <si>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</si>
  <si>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</si>
  <si>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</si>
  <si>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</si>
  <si>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</si>
  <si>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</si>
  <si>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</si>
  <si>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</si>
  <si>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</si>
  <si>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</si>
  <si>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</si>
  <si>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</si>
  <si>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</si>
  <si>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</si>
  <si>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</si>
  <si>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</si>
  <si>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</si>
  <si>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</si>
  <si>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</si>
  <si>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</si>
  <si>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</si>
  <si>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</si>
  <si>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</si>
  <si>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</si>
  <si>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</si>
  <si>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</si>
  <si>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</si>
  <si>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</si>
  <si>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</si>
  <si>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</si>
  <si>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</si>
  <si>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</si>
  <si>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</si>
  <si>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</si>
  <si>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</si>
  <si>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</si>
  <si>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</si>
  <si>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</si>
  <si>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</si>
  <si>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</si>
  <si>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</si>
  <si>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</si>
  <si>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</si>
  <si>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</si>
  <si>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</si>
  <si>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</si>
  <si>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</si>
  <si>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</si>
  <si>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</si>
  <si>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</si>
  <si>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</si>
  <si>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</si>
  <si>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</si>
  <si>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</si>
  <si>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</si>
  <si>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</si>
  <si>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</si>
  <si>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</si>
  <si>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</si>
  <si>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</si>
  <si>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</si>
  <si>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</si>
  <si>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</si>
  <si>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</si>
  <si>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</si>
  <si>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</si>
  <si>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</si>
  <si>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</si>
  <si>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</si>
  <si>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</si>
  <si>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</si>
  <si>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</si>
  <si>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</si>
  <si>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</si>
  <si>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</si>
  <si>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</si>
  <si>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</si>
  <si>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</si>
  <si>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</si>
  <si>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</si>
  <si>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</si>
  <si>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</si>
  <si>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</si>
  <si>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</si>
  <si>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</si>
  <si>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</si>
  <si>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</si>
  <si>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</si>
  <si>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</si>
  <si>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</si>
  <si>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</si>
  <si>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</si>
  <si>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</si>
  <si>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</si>
  <si>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</si>
  <si>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</si>
  <si>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</si>
  <si>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</si>
  <si>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</si>
  <si>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</si>
  <si>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</si>
  <si>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</si>
  <si>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</si>
  <si>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</si>
  <si>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</si>
  <si>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</si>
  <si>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</si>
  <si>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</si>
  <si>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</si>
  <si>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</si>
  <si>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</si>
  <si>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</si>
  <si>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</si>
  <si>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</si>
  <si>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</si>
  <si>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</si>
  <si>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</si>
  <si>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</si>
  <si>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</si>
  <si>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</si>
  <si>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</si>
  <si>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</si>
  <si>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</si>
  <si>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</si>
  <si>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</si>
  <si>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</si>
  <si>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</si>
  <si>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</si>
  <si>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</si>
  <si>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</si>
  <si>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</si>
  <si>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</si>
  <si>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</si>
  <si>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</si>
  <si>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</si>
  <si>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</si>
  <si>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</si>
  <si>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</si>
  <si>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</si>
  <si>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</si>
  <si>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</si>
  <si>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</si>
  <si>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</si>
  <si>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</si>
  <si>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</si>
  <si>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</si>
  <si>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</si>
  <si>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</si>
  <si>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</si>
  <si>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</si>
  <si>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</si>
  <si>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</si>
  <si>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</si>
  <si>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</si>
  <si>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</si>
  <si>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</si>
  <si>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</si>
  <si>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</si>
  <si>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</si>
  <si>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</si>
  <si>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</si>
  <si>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</si>
  <si>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</si>
  <si>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</si>
  <si>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</si>
  <si>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</si>
  <si>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</si>
  <si>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</si>
  <si>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</si>
  <si>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</si>
  <si>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</si>
  <si>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</si>
  <si>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</si>
  <si>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</si>
  <si>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</si>
  <si>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</si>
  <si>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</si>
  <si>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</si>
  <si>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</si>
  <si>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</si>
  <si>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</si>
  <si>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</si>
  <si>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</si>
  <si>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</si>
  <si>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</si>
  <si>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</si>
  <si>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</si>
  <si>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</si>
  <si>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</si>
  <si>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</si>
  <si>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</si>
  <si>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</si>
  <si>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</si>
  <si>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</si>
  <si>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</si>
  <si>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</si>
  <si>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</si>
  <si>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</si>
  <si>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</si>
  <si>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</si>
  <si>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</si>
  <si>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</si>
  <si>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</si>
  <si>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</si>
  <si>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</si>
  <si>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</si>
  <si>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</si>
  <si>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</si>
  <si>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</si>
  <si>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</si>
  <si>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</si>
  <si>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</si>
  <si>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</si>
  <si>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</si>
  <si>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</si>
  <si>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</si>
  <si>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</si>
  <si>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</si>
  <si>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</si>
  <si>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</si>
  <si>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</si>
  <si>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</si>
  <si>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</si>
  <si>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</si>
  <si>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</si>
  <si>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</si>
  <si>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</si>
  <si>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</si>
  <si>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</si>
  <si>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</si>
  <si>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</si>
  <si>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</si>
  <si>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</si>
  <si>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</si>
  <si>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</si>
  <si>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</si>
  <si>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</si>
  <si>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</si>
  <si>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</si>
  <si>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</si>
  <si>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</si>
  <si>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</si>
  <si>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</si>
  <si>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</si>
  <si>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</si>
  <si>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</si>
  <si>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</si>
  <si>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</si>
  <si>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</si>
  <si>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</si>
  <si>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</si>
  <si>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</si>
  <si>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</si>
  <si>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</si>
  <si>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</si>
  <si>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</si>
  <si>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</si>
  <si>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</si>
  <si>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</si>
  <si>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</si>
  <si>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</si>
  <si>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</si>
  <si>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</si>
  <si>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</si>
  <si>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</si>
  <si>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</si>
  <si>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</si>
  <si>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</si>
  <si>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</si>
  <si>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</si>
  <si>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</si>
  <si>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</si>
  <si>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</si>
  <si>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</si>
  <si>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</si>
  <si>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</si>
  <si>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</si>
  <si>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</si>
  <si>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</si>
  <si>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</si>
  <si>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</si>
  <si>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</si>
  <si>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</si>
  <si>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</si>
  <si>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</si>
  <si>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</si>
  <si>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</si>
  <si>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</si>
  <si>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</si>
  <si>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</si>
  <si>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</si>
  <si>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</si>
  <si>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</si>
  <si>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</si>
  <si>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</si>
  <si>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</si>
  <si>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</si>
  <si>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</si>
  <si>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</si>
  <si>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</si>
  <si>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</si>
  <si>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</si>
  <si>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</si>
  <si>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</si>
  <si>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</si>
  <si>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</si>
  <si>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</si>
  <si>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</si>
  <si>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</si>
  <si>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</si>
  <si>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</si>
  <si>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</si>
  <si>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</si>
  <si>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</si>
  <si>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</si>
  <si>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</si>
  <si>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</si>
  <si>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</si>
  <si>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</si>
  <si>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</si>
  <si>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</si>
  <si>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</si>
  <si>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</si>
  <si>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</si>
  <si>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</si>
  <si>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</si>
  <si>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</si>
  <si>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</si>
  <si>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</si>
  <si>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</si>
  <si>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</si>
  <si>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</si>
  <si>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</si>
  <si>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</si>
  <si>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</si>
  <si>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</si>
  <si>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</si>
  <si>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</si>
  <si>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</si>
  <si>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</si>
  <si>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</si>
  <si>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</si>
  <si>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</si>
  <si>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</si>
  <si>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</si>
  <si>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</si>
  <si>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</si>
  <si>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</si>
  <si>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</si>
  <si>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</si>
  <si>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</si>
  <si>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</si>
  <si>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</si>
  <si>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</si>
  <si>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</si>
  <si>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</si>
  <si>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</si>
  <si>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</si>
  <si>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</si>
  <si>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</si>
  <si>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</si>
  <si>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</si>
  <si>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</si>
  <si>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</si>
  <si>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</si>
  <si>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</si>
  <si>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</si>
  <si>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</si>
  <si>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</si>
  <si>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</si>
  <si>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</si>
  <si>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</si>
  <si>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</si>
  <si>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</si>
  <si>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</si>
  <si>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</si>
  <si>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</si>
  <si>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</si>
  <si>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</si>
  <si>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</si>
  <si>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</si>
  <si>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</si>
  <si>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</si>
  <si>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</si>
  <si>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</si>
  <si>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</si>
  <si>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</si>
  <si>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</si>
  <si>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</si>
  <si>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</si>
  <si>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</si>
  <si>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</si>
  <si>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</si>
  <si>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</si>
  <si>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</si>
  <si>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</si>
  <si>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</si>
  <si>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</si>
  <si>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</si>
  <si>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</si>
  <si>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</si>
  <si>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</si>
  <si>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</si>
  <si>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</si>
  <si>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</si>
  <si>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</si>
  <si>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</si>
  <si>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</si>
  <si>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</si>
  <si>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</si>
  <si>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</si>
  <si>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</si>
  <si>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</si>
  <si>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</si>
  <si>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</si>
  <si>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</si>
  <si>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</si>
  <si>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</si>
  <si>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</si>
  <si>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</si>
  <si>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</si>
  <si>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</si>
  <si>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</si>
  <si>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</si>
  <si>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</si>
  <si>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</si>
  <si>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</si>
  <si>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</si>
  <si>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</si>
  <si>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</si>
  <si>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</si>
  <si>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</si>
  <si>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</si>
  <si>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</si>
  <si>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</si>
  <si>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</si>
  <si>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</si>
  <si>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</si>
  <si>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</si>
  <si>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</si>
  <si>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</si>
  <si>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</si>
  <si>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</si>
  <si>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</si>
  <si>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</si>
  <si>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</si>
  <si>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</si>
  <si>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</si>
  <si>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</si>
  <si>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</si>
  <si>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</si>
  <si>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</si>
  <si>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</si>
  <si>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</si>
  <si>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</si>
  <si>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</si>
  <si>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</si>
  <si>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</si>
  <si>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</si>
  <si>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</si>
  <si>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</si>
  <si>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</si>
  <si>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</si>
  <si>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</si>
  <si>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</si>
  <si>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</si>
  <si>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</si>
  <si>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</si>
  <si>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</si>
  <si>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</si>
  <si>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</si>
  <si>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</si>
  <si>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</si>
  <si>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</si>
  <si>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</si>
  <si>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</si>
  <si>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</si>
  <si>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</si>
  <si>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</si>
  <si>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</si>
  <si>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</si>
  <si>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</si>
  <si>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</si>
  <si>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</si>
  <si>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</si>
  <si>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</si>
  <si>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</si>
  <si>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</si>
  <si>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</si>
  <si>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</si>
  <si>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</si>
  <si>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</si>
  <si>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</si>
  <si>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</si>
  <si>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</si>
  <si>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</si>
  <si>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</si>
  <si>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</si>
  <si>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</si>
  <si>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</si>
  <si>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</si>
  <si>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</si>
  <si>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</si>
  <si>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</si>
  <si>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</si>
  <si>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</si>
  <si>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</si>
  <si>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</si>
  <si>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</si>
  <si>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</si>
  <si>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</si>
  <si>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</si>
  <si>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</si>
  <si>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</si>
  <si>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</si>
  <si>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</si>
  <si>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</si>
  <si>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</si>
  <si>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</si>
  <si>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</si>
  <si>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</si>
  <si>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</si>
  <si>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</si>
  <si>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</si>
  <si>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</si>
  <si>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</si>
  <si>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</si>
  <si>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</si>
  <si>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</si>
  <si>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</si>
  <si>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</si>
  <si>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</si>
  <si>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</si>
  <si>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</si>
  <si>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</si>
  <si>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</si>
  <si>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</si>
  <si>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</si>
  <si>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</si>
  <si>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</si>
  <si>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</si>
  <si>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</si>
  <si>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</si>
  <si>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</si>
  <si>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</si>
  <si>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</si>
  <si>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</si>
  <si>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</si>
  <si>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</si>
  <si>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</si>
  <si>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</si>
  <si>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</si>
  <si>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</si>
  <si>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</si>
  <si>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</si>
  <si>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</si>
  <si>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</si>
  <si>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</si>
  <si>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</si>
  <si>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</si>
  <si>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</si>
  <si>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</si>
  <si>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</si>
  <si>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</si>
  <si>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</si>
  <si>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</si>
  <si>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</si>
  <si>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</si>
  <si>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</si>
  <si>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</si>
  <si>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</si>
  <si>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</si>
  <si>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</si>
  <si>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</si>
  <si>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</si>
  <si>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</si>
  <si>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</si>
  <si>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</si>
  <si>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</si>
  <si>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</si>
  <si>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</si>
  <si>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</si>
  <si>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</si>
  <si>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</si>
  <si>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</si>
  <si>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</si>
  <si>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</si>
  <si>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</si>
  <si>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</si>
  <si>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</si>
  <si>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</si>
  <si>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</si>
  <si>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</si>
  <si>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</si>
  <si>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</si>
  <si>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</si>
  <si>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</si>
  <si>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</si>
  <si>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</si>
  <si>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</si>
  <si>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</si>
  <si>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</si>
  <si>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</si>
  <si>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</si>
  <si>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</si>
  <si>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</si>
  <si>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</si>
  <si>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</si>
  <si>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</si>
  <si>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</si>
  <si>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</si>
  <si>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</si>
  <si>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</si>
  <si>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</si>
  <si>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</si>
  <si>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</si>
  <si>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</si>
  <si>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</si>
  <si>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</si>
  <si>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</si>
  <si>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</si>
  <si>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</si>
  <si>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</si>
  <si>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</si>
  <si>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</si>
  <si>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</si>
  <si>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</si>
  <si>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</si>
  <si>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</si>
  <si>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</si>
  <si>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</si>
  <si>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</si>
  <si>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</si>
  <si>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</si>
  <si>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</si>
  <si>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</si>
  <si>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</si>
  <si>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</si>
  <si>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</si>
  <si>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</si>
  <si>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</si>
  <si>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</si>
  <si>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</si>
  <si>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</si>
  <si>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</si>
  <si>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</si>
  <si>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</si>
  <si>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</si>
  <si>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</si>
  <si>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</si>
  <si>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</si>
  <si>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</si>
  <si>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</si>
  <si>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</si>
  <si>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</si>
  <si>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</si>
  <si>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</si>
  <si>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</si>
  <si>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</si>
  <si>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</si>
  <si>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</si>
  <si>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</si>
  <si>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</si>
  <si>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</si>
  <si>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</si>
  <si>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</si>
  <si>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</si>
  <si>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</si>
  <si>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</si>
  <si>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</si>
  <si>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</si>
  <si>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</si>
  <si>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</si>
  <si>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</si>
  <si>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</si>
  <si>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</si>
  <si>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</si>
  <si>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</si>
  <si>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</si>
  <si>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</si>
  <si>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</si>
  <si>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</si>
  <si>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</si>
  <si>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</si>
  <si>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</si>
  <si>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</si>
  <si>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</si>
  <si>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</si>
  <si>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</si>
  <si>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</si>
  <si>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</si>
  <si>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</si>
  <si>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</si>
  <si>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</si>
  <si>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</si>
  <si>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</si>
  <si>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</si>
  <si>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</si>
  <si>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</si>
  <si>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</si>
  <si>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</si>
  <si>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</si>
  <si>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</si>
  <si>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</si>
  <si>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</si>
  <si>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</si>
  <si>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</si>
  <si>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</si>
  <si>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</si>
  <si>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</si>
  <si>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</si>
  <si>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</si>
  <si>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</si>
  <si>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</si>
  <si>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</si>
  <si>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</si>
  <si>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</si>
  <si>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</si>
  <si>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</si>
  <si>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</si>
  <si>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</si>
  <si>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</si>
  <si>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</si>
  <si>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</si>
  <si>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</si>
  <si>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</si>
  <si>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</si>
  <si>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</si>
  <si>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</si>
  <si>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</si>
  <si>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</si>
  <si>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</si>
  <si>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</si>
  <si>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</si>
  <si>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</si>
  <si>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</si>
  <si>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</si>
  <si>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</si>
  <si>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</si>
  <si>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</si>
  <si>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</si>
  <si>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</si>
  <si>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</si>
  <si>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</si>
  <si>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</si>
  <si>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</si>
  <si>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</si>
  <si>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</si>
  <si>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</si>
  <si>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</si>
  <si>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</si>
  <si>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</si>
  <si>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</si>
  <si>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</si>
  <si>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</si>
  <si>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</si>
  <si>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</si>
  <si>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</si>
  <si>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</si>
  <si>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</si>
  <si>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</si>
  <si>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</si>
  <si>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</si>
  <si>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</si>
  <si>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</si>
  <si>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</si>
  <si>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</si>
  <si>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</si>
  <si>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</si>
  <si>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</si>
  <si>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</si>
  <si>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</si>
  <si>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</si>
  <si>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</si>
  <si>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</si>
  <si>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</si>
  <si>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</si>
  <si>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</si>
  <si>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</si>
  <si>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</si>
  <si>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</si>
  <si>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</si>
  <si>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</si>
  <si>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</si>
  <si>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</si>
  <si>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</si>
  <si>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</si>
  <si>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</si>
  <si>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</si>
  <si>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</si>
  <si>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</si>
  <si>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</si>
  <si>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</si>
  <si>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</si>
  <si>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</si>
  <si>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</si>
  <si>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</si>
  <si>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</si>
  <si>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</si>
  <si>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</si>
  <si>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</si>
  <si>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</si>
  <si>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</si>
  <si>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</si>
  <si>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</si>
  <si>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</si>
  <si>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</si>
  <si>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</si>
  <si>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</si>
  <si>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</si>
  <si>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</si>
  <si>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</si>
  <si>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</si>
  <si>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</si>
  <si>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</si>
  <si>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</si>
  <si>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</si>
  <si>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</si>
  <si>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</si>
  <si>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</si>
  <si>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</si>
  <si>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</si>
  <si>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</si>
  <si>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</si>
  <si>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</si>
  <si>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</si>
  <si>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</si>
  <si>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</si>
  <si>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</si>
  <si>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</si>
  <si>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</si>
  <si>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</si>
  <si>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</si>
  <si>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</si>
  <si>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</si>
  <si>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</si>
  <si>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</si>
  <si>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</si>
  <si>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</si>
  <si>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</si>
  <si>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</si>
  <si>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</si>
  <si>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</si>
  <si>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</si>
  <si>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</si>
  <si>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</si>
  <si>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</si>
  <si>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</si>
  <si>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</si>
  <si>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</si>
  <si>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</si>
  <si>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</si>
  <si>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</si>
  <si>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</si>
  <si>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</si>
  <si>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</si>
  <si>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</si>
  <si>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</si>
  <si>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</si>
  <si>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</si>
  <si>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</si>
  <si>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</si>
  <si>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</si>
  <si>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</si>
  <si>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</si>
  <si>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</si>
  <si>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</si>
  <si>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</si>
  <si>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</si>
  <si>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</si>
  <si>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</si>
  <si>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</si>
  <si>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</si>
  <si>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</si>
  <si>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</si>
  <si>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</si>
  <si>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</si>
  <si>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</si>
  <si>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</si>
  <si>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</si>
  <si>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</si>
  <si>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</si>
  <si>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</si>
  <si>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</si>
  <si>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</si>
  <si>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</si>
  <si>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</si>
  <si>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</si>
  <si>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</si>
  <si>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</si>
  <si>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</si>
  <si>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</si>
  <si>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</si>
  <si>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</si>
  <si>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</si>
  <si>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</si>
  <si>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</si>
  <si>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</si>
  <si>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</si>
  <si>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</si>
  <si>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</si>
  <si>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</si>
  <si>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</si>
  <si>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</si>
  <si>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</si>
  <si>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</si>
  <si>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</si>
  <si>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</si>
  <si>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</si>
  <si>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</si>
  <si>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</si>
  <si>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</si>
  <si>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</si>
  <si>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</si>
  <si>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</si>
  <si>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</si>
  <si>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</si>
  <si>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</si>
  <si>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</si>
  <si>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</si>
  <si>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</si>
  <si>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</si>
  <si>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</si>
  <si>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</si>
  <si>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</si>
  <si>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</si>
  <si>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</si>
  <si>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</si>
  <si>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</si>
  <si>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</si>
  <si>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</si>
  <si>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</si>
  <si>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</si>
  <si>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</si>
  <si>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</si>
  <si>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</si>
  <si>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</si>
  <si>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</si>
  <si>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</si>
  <si>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</si>
  <si>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</si>
  <si>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</si>
  <si>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</si>
  <si>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</si>
  <si>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</si>
  <si>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</si>
  <si>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</si>
  <si>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</si>
  <si>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</si>
  <si>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</si>
  <si>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</si>
  <si>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</si>
  <si>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</si>
  <si>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</si>
  <si>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</si>
  <si>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</si>
  <si>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</si>
  <si>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</si>
  <si>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</si>
  <si>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</si>
  <si>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</si>
  <si>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</si>
  <si>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</si>
  <si>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</si>
  <si>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</si>
  <si>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</si>
  <si>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</si>
  <si>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</si>
  <si>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</si>
  <si>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</si>
  <si>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</si>
  <si>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</si>
  <si>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</si>
  <si>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</si>
  <si>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</si>
  <si>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</si>
  <si>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</si>
  <si>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</si>
  <si>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</si>
  <si>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</si>
  <si>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</si>
  <si>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</si>
  <si>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</si>
  <si>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</si>
  <si>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</si>
  <si>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</si>
  <si>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</si>
  <si>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</si>
  <si>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</si>
  <si>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</si>
  <si>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</si>
  <si>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</si>
  <si>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</si>
  <si>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</si>
  <si>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</si>
  <si>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</si>
  <si>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</si>
  <si>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</si>
  <si>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</si>
  <si>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</si>
  <si>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</si>
  <si>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</si>
  <si>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</si>
  <si>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</si>
  <si>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</si>
  <si>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</si>
  <si>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</si>
  <si>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</si>
  <si>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</si>
  <si>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</si>
  <si>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</si>
  <si>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</si>
  <si>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</si>
  <si>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</si>
  <si>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</si>
  <si>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</si>
  <si>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</si>
  <si>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</si>
  <si>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</si>
  <si>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</si>
  <si>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</si>
  <si>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</si>
  <si>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</si>
  <si>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</si>
  <si>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</si>
  <si>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</si>
  <si>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</si>
  <si>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</si>
  <si>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</si>
  <si>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</si>
  <si>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</si>
  <si>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</si>
  <si>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</si>
  <si>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</si>
  <si>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</si>
  <si>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</si>
  <si>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</si>
  <si>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</si>
  <si>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</si>
  <si>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</si>
  <si>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</si>
  <si>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</si>
  <si>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</si>
  <si>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</si>
  <si>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</si>
  <si>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</si>
  <si>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</si>
  <si>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</si>
  <si>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</si>
  <si>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</si>
  <si>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</si>
  <si>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</si>
  <si>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</si>
  <si>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</si>
  <si>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</si>
  <si>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</si>
  <si>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</si>
  <si>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</si>
  <si>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</si>
  <si>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</si>
  <si>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</si>
  <si>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</si>
  <si>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</si>
  <si>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</si>
  <si>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</si>
  <si>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</si>
  <si>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</si>
  <si>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</si>
  <si>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</si>
  <si>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</si>
  <si>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</si>
  <si>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</si>
  <si>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</si>
  <si>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</si>
  <si>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</si>
  <si>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</si>
  <si>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</si>
  <si>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</si>
  <si>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</si>
  <si>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</si>
  <si>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</si>
  <si>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</si>
  <si>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</si>
  <si>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</si>
  <si>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</si>
  <si>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</si>
  <si>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</si>
  <si>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</si>
  <si>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</si>
  <si>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</si>
  <si>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</si>
  <si>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</si>
  <si>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</si>
  <si>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</si>
  <si>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</si>
  <si>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</si>
  <si>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</si>
  <si>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</si>
  <si>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</si>
  <si>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</si>
  <si>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</si>
  <si>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</si>
  <si>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</si>
  <si>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</si>
  <si>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</si>
  <si>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</si>
  <si>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</si>
  <si>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</si>
  <si>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</si>
  <si>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</si>
  <si>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</si>
  <si>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</si>
  <si>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</si>
  <si>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</si>
  <si>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</si>
  <si>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</si>
  <si>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</si>
  <si>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</si>
  <si>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</si>
  <si>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</si>
  <si>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</si>
  <si>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</si>
  <si>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</si>
  <si>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</si>
  <si>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</si>
  <si>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</si>
  <si>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</si>
  <si>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</si>
  <si>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</si>
  <si>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</si>
  <si>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</si>
  <si>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</si>
  <si>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</si>
  <si>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</si>
  <si>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</si>
  <si>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</si>
  <si>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</si>
  <si>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</si>
  <si>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</si>
  <si>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</si>
  <si>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</si>
  <si>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</si>
  <si>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</si>
  <si>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</si>
  <si>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</si>
  <si>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</si>
  <si>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</si>
  <si>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</si>
  <si>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</si>
  <si>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</si>
  <si>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</si>
  <si>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</si>
  <si>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</si>
  <si>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</si>
  <si>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</si>
  <si>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</si>
  <si>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</si>
  <si>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</si>
  <si>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</si>
  <si>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</si>
  <si>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</si>
  <si>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</si>
  <si>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</si>
  <si>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</si>
  <si>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</si>
  <si>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</si>
  <si>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</si>
  <si>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</si>
  <si>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</si>
  <si>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</si>
  <si>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</si>
  <si>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</si>
  <si>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</si>
  <si>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</si>
  <si>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</si>
  <si>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</si>
  <si>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</si>
  <si>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</si>
  <si>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</si>
  <si>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</si>
  <si>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</si>
  <si>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</si>
  <si>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</si>
  <si>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</si>
  <si>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</si>
  <si>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</si>
  <si>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</si>
  <si>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</si>
  <si>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</si>
  <si>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</si>
  <si>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</si>
  <si>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</si>
  <si>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</si>
  <si>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</si>
  <si>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</si>
  <si>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</si>
  <si>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</si>
  <si>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</si>
  <si>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</si>
  <si>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</si>
  <si>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</si>
  <si>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</si>
  <si>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</si>
  <si>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</si>
  <si>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</si>
  <si>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</si>
  <si>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</si>
  <si>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</si>
  <si>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</si>
  <si>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</si>
  <si>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</si>
  <si>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</si>
  <si>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</si>
  <si>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</si>
  <si>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</si>
  <si>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</si>
  <si>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</si>
  <si>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</si>
  <si>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</si>
  <si>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</si>
  <si>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</si>
  <si>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</si>
  <si>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</si>
  <si>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</si>
  <si>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</si>
  <si>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</si>
  <si>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</si>
  <si>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</si>
  <si>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</si>
  <si>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</si>
  <si>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</si>
  <si>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</si>
  <si>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</si>
  <si>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</si>
  <si>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</si>
  <si>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</si>
  <si>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</si>
  <si>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</si>
  <si>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</si>
  <si>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</si>
  <si>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</si>
  <si>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</si>
  <si>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</si>
  <si>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</si>
  <si>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</si>
  <si>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</si>
  <si>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</si>
  <si>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</si>
  <si>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</si>
  <si>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</si>
  <si>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</si>
  <si>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</si>
  <si>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</si>
  <si>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</si>
  <si>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</si>
  <si>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</si>
  <si>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</si>
  <si>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</si>
  <si>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</si>
  <si>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</si>
  <si>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</si>
  <si>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</si>
  <si>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</si>
  <si>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</si>
  <si>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</si>
  <si>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</si>
  <si>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</si>
  <si>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</si>
  <si>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</si>
  <si>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</si>
  <si>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</si>
  <si>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</si>
  <si>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</si>
  <si>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</si>
  <si>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</si>
  <si>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</si>
  <si>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</si>
  <si>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</si>
  <si>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</si>
  <si>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</si>
  <si>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</si>
  <si>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</si>
  <si>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</si>
  <si>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</si>
  <si>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</si>
  <si>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</si>
  <si>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</si>
  <si>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</si>
  <si>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</si>
  <si>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</si>
  <si>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</si>
  <si>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</si>
  <si>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</si>
  <si>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</si>
  <si>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</si>
  <si>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</si>
  <si>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</si>
  <si>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</si>
  <si>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</si>
  <si>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</si>
  <si>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</si>
  <si>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</si>
  <si>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</si>
  <si>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</si>
  <si>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</si>
  <si>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</si>
  <si>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</si>
  <si>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</si>
  <si>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</si>
  <si>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</si>
  <si>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</si>
  <si>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</si>
  <si>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</si>
  <si>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</si>
  <si>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</si>
  <si>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</si>
  <si>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</si>
  <si>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</si>
  <si>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</si>
  <si>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</si>
  <si>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</si>
  <si>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</si>
  <si>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</si>
  <si>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</si>
  <si>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</si>
  <si>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</si>
  <si>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</si>
  <si>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</si>
  <si>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</si>
  <si>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</si>
  <si>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</si>
  <si>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</si>
  <si>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</si>
  <si>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</si>
  <si>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</si>
  <si>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</si>
  <si>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</si>
  <si>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</si>
  <si>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</si>
  <si>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</si>
  <si>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</si>
  <si>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</si>
  <si>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</si>
  <si>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</si>
  <si>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</si>
  <si>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</si>
  <si>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</si>
  <si>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</si>
  <si>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</si>
  <si>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</si>
  <si>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</si>
  <si>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</si>
  <si>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</si>
  <si>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</si>
  <si>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</si>
  <si>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</si>
  <si>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</si>
  <si>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</si>
  <si>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</si>
  <si>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</si>
  <si>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</si>
  <si>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</si>
  <si>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</si>
  <si>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</si>
  <si>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</si>
  <si>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</si>
  <si>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</si>
  <si>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</si>
  <si>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</si>
  <si>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</si>
  <si>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</si>
  <si>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</si>
  <si>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</si>
  <si>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</si>
  <si>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</si>
  <si>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</si>
  <si>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</si>
  <si>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</si>
  <si>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</si>
  <si>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</si>
  <si>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</si>
  <si>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</si>
  <si>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</si>
  <si>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</si>
  <si>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</si>
  <si>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</si>
  <si>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</si>
  <si>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</si>
  <si>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</si>
  <si>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</si>
  <si>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</si>
  <si>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</si>
  <si>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</si>
  <si>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</si>
  <si>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</si>
  <si>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</si>
  <si>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</si>
  <si>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</si>
  <si>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</si>
  <si>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</si>
  <si>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</si>
  <si>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</si>
  <si>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</si>
  <si>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</si>
  <si>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</si>
  <si>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</si>
  <si>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</si>
  <si>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</si>
  <si>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</si>
  <si>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</si>
  <si>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</si>
  <si>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</si>
  <si>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</si>
  <si>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</si>
  <si>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</si>
  <si>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</si>
  <si>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</si>
  <si>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</si>
  <si>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</si>
  <si>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</si>
  <si>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</si>
  <si>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</si>
  <si>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</si>
  <si>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</si>
  <si>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</si>
  <si>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</si>
  <si>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</si>
  <si>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</si>
  <si>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</si>
  <si>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</si>
  <si>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</si>
  <si>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</si>
  <si>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</si>
  <si>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</si>
  <si>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</si>
  <si>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</si>
  <si>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</si>
  <si>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</si>
  <si>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</si>
  <si>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</si>
  <si>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</si>
  <si>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</si>
  <si>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</si>
  <si>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</si>
  <si>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</si>
  <si>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</si>
  <si>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</si>
  <si>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</si>
  <si>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</si>
  <si>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</si>
  <si>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</si>
  <si>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</si>
  <si>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</si>
  <si>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</si>
  <si>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</si>
  <si>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</si>
  <si>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</si>
  <si>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</si>
  <si>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</si>
  <si>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</si>
  <si>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</si>
  <si>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</si>
  <si>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</si>
  <si>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</si>
  <si>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</si>
  <si>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</si>
  <si>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</si>
  <si>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</si>
  <si>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</si>
  <si>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</si>
  <si>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</si>
  <si>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</si>
  <si>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</si>
  <si>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</si>
  <si>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</si>
  <si>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</si>
  <si>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</si>
  <si>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</si>
  <si>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</si>
  <si>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</si>
  <si>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</si>
  <si>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</si>
  <si>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</si>
  <si>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</si>
  <si>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</si>
  <si>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</si>
  <si>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</si>
  <si>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</si>
  <si>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</si>
  <si>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</si>
  <si>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</si>
  <si>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</si>
  <si>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</si>
  <si>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</si>
  <si>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</si>
  <si>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</si>
  <si>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</si>
  <si>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</si>
  <si>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</si>
  <si>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</si>
  <si>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</si>
  <si>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</si>
  <si>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</si>
  <si>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</si>
  <si>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</si>
  <si>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</si>
  <si>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</si>
  <si>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</si>
  <si>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</si>
  <si>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</si>
  <si>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</si>
  <si>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</si>
  <si>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</si>
  <si>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</si>
  <si>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</si>
  <si>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</si>
  <si>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</si>
  <si>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</si>
  <si>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</si>
  <si>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</si>
  <si>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</si>
  <si>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</si>
  <si>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</si>
  <si>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</si>
  <si>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</si>
  <si>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</si>
  <si>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</si>
  <si>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</si>
  <si>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</si>
  <si>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</si>
  <si>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</si>
  <si>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</si>
  <si>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</si>
  <si>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</si>
  <si>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</si>
  <si>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</si>
  <si>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</si>
  <si>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</si>
  <si>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</si>
  <si>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</si>
  <si>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</si>
  <si>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</si>
  <si>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</si>
  <si>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</si>
  <si>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</si>
  <si>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</si>
  <si>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</si>
  <si>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</si>
  <si>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</si>
  <si>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</si>
  <si>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</si>
  <si>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</si>
  <si>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</si>
  <si>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</si>
  <si>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</si>
  <si>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</si>
  <si>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</si>
  <si>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</si>
  <si>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</si>
  <si>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</si>
  <si>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</si>
  <si>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</si>
  <si>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</si>
  <si>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</si>
  <si>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</si>
  <si>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</si>
  <si>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</si>
  <si>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</si>
  <si>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</si>
  <si>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</si>
  <si>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</si>
  <si>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</si>
  <si>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</si>
  <si>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</si>
  <si>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</si>
  <si>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</si>
  <si>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</si>
  <si>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</si>
  <si>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</si>
  <si>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</si>
  <si>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</si>
  <si>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</si>
  <si>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</si>
  <si>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</si>
  <si>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</si>
  <si>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</si>
  <si>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</si>
  <si>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</si>
  <si>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</si>
  <si>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</si>
  <si>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</si>
  <si>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</si>
  <si>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</si>
  <si>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</si>
  <si>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</si>
  <si>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</si>
  <si>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</si>
  <si>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</si>
  <si>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</si>
  <si>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</si>
  <si>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</si>
  <si>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</si>
  <si>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</si>
  <si>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</si>
  <si>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</si>
  <si>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</si>
  <si>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</si>
  <si>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</si>
  <si>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</si>
  <si>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</si>
  <si>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</si>
  <si>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</si>
  <si>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</si>
  <si>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</si>
  <si>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</si>
  <si>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</si>
  <si>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</si>
  <si>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</si>
  <si>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</si>
  <si>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</si>
  <si>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</si>
  <si>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</si>
  <si>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</si>
  <si>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</si>
  <si>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</si>
  <si>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</si>
  <si>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</si>
  <si>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</si>
  <si>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</si>
  <si>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</si>
  <si>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</si>
  <si>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</si>
  <si>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</si>
  <si>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</si>
  <si>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</si>
  <si>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</si>
  <si>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</si>
  <si>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</si>
  <si>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</si>
  <si>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</si>
  <si>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</si>
  <si>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</si>
  <si>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</si>
  <si>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</si>
  <si>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</si>
  <si>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</si>
  <si>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</si>
  <si>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</si>
  <si>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</si>
  <si>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</si>
  <si>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</si>
  <si>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</si>
  <si>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</si>
  <si>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</si>
  <si>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</si>
  <si>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</si>
  <si>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</si>
  <si>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</si>
  <si>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</si>
  <si>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</si>
  <si>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</si>
  <si>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</si>
  <si>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</si>
  <si>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</si>
  <si>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</si>
  <si>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</si>
  <si>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</si>
  <si>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</si>
  <si>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</si>
  <si>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</si>
  <si>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</si>
  <si>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</si>
  <si>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</si>
  <si>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</si>
  <si>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</si>
  <si>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</si>
  <si>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</si>
  <si>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</si>
  <si>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</si>
  <si>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</si>
  <si>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</si>
  <si>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</si>
  <si>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</si>
  <si>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</si>
  <si>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</si>
  <si>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</si>
  <si>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</si>
  <si>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</si>
  <si>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</si>
  <si>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</si>
  <si>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</si>
  <si>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</si>
  <si>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</si>
  <si>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</si>
  <si>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</si>
  <si>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</si>
  <si>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</si>
  <si>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</si>
  <si>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</si>
  <si>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</si>
  <si>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</si>
  <si>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</si>
  <si>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</si>
  <si>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</si>
  <si>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</si>
  <si>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</si>
  <si>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</si>
  <si>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</si>
  <si>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</si>
  <si>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</si>
  <si>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</si>
  <si>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</si>
  <si>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</si>
  <si>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</si>
  <si>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</si>
  <si>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</si>
  <si>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</si>
  <si>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</si>
  <si>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</si>
  <si>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</si>
  <si>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</si>
  <si>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</si>
  <si>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</si>
  <si>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</si>
  <si>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</si>
  <si>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</si>
  <si>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</si>
  <si>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</si>
  <si>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</si>
  <si>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</si>
  <si>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</si>
  <si>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</si>
  <si>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</si>
  <si>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</si>
  <si>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</si>
  <si>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</si>
  <si>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</si>
  <si>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</si>
  <si>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</si>
  <si>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</si>
  <si>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</si>
  <si>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</si>
  <si>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</si>
  <si>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</si>
  <si>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</si>
  <si>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</si>
  <si>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</si>
  <si>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</si>
  <si>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</si>
  <si>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</si>
  <si>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</si>
  <si>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</si>
  <si>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</si>
  <si>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</si>
  <si>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</si>
  <si>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</si>
  <si>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</si>
  <si>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</si>
  <si>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</si>
  <si>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</si>
  <si>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</si>
  <si>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</si>
  <si>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</si>
  <si>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</si>
  <si>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</si>
  <si>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</si>
  <si>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</si>
  <si>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</si>
  <si>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</si>
  <si>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</si>
  <si>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</si>
  <si>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</si>
  <si>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</si>
  <si>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</si>
  <si>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</si>
  <si>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</si>
  <si>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</si>
  <si>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</si>
  <si>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</si>
  <si>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</si>
  <si>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</si>
  <si>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</si>
  <si>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</si>
  <si>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</si>
  <si>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</si>
  <si>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</si>
  <si>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</si>
  <si>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</si>
  <si>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</si>
  <si>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</si>
  <si>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</si>
  <si>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</si>
  <si>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</si>
  <si>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</si>
  <si>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</si>
  <si>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</si>
  <si>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</si>
  <si>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</si>
  <si>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</si>
  <si>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</si>
  <si>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</si>
  <si>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</si>
  <si>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</si>
  <si>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</si>
  <si>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</si>
  <si>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</si>
  <si>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</si>
  <si>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</si>
  <si>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</si>
  <si>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</si>
  <si>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</si>
  <si>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</si>
  <si>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</si>
  <si>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</si>
  <si>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</si>
  <si>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</si>
  <si>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</si>
  <si>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</si>
  <si>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</si>
  <si>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</si>
  <si>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</si>
  <si>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</si>
  <si>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</si>
  <si>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</si>
  <si>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</si>
  <si>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</si>
  <si>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</si>
  <si>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</si>
  <si>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</si>
  <si>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</si>
  <si>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</si>
  <si>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</si>
  <si>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</si>
  <si>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</si>
  <si>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</si>
  <si>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</si>
  <si>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</si>
  <si>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</si>
  <si>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</si>
  <si>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</si>
  <si>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</si>
  <si>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</si>
  <si>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</si>
  <si>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</si>
  <si>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</si>
  <si>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</si>
  <si>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</si>
  <si>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</si>
  <si>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</si>
  <si>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</si>
  <si>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</si>
  <si>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</si>
  <si>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</si>
  <si>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</si>
  <si>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</si>
  <si>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</si>
  <si>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</si>
  <si>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</si>
  <si>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</si>
  <si>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</si>
  <si>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</si>
  <si>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</si>
  <si>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</si>
  <si>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</si>
  <si>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</si>
  <si>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</si>
  <si>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</si>
  <si>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</si>
  <si>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</si>
  <si>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</si>
  <si>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</si>
  <si>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</si>
  <si>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</si>
  <si>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</si>
  <si>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</si>
  <si>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</si>
  <si>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</si>
  <si>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</si>
  <si>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</si>
  <si>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</si>
  <si>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</si>
  <si>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</si>
  <si>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</si>
  <si>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</si>
  <si>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</si>
  <si>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</si>
  <si>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</si>
  <si>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</si>
  <si>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</si>
  <si>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</si>
  <si>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</si>
  <si>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</si>
  <si>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</si>
  <si>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</si>
  <si>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</si>
  <si>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</si>
  <si>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</si>
  <si>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</si>
  <si>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</si>
  <si>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</si>
  <si>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</si>
  <si>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</si>
  <si>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</si>
  <si>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</si>
  <si>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</si>
  <si>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</si>
  <si>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</si>
  <si>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</si>
  <si>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</si>
  <si>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</si>
  <si>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</si>
  <si>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</si>
  <si>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</si>
  <si>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</si>
  <si>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</si>
  <si>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</si>
  <si>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</si>
  <si>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</si>
  <si>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</si>
  <si>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</si>
  <si>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</si>
  <si>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</si>
  <si>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</si>
  <si>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</si>
  <si>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</si>
  <si>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</si>
  <si>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</si>
  <si>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</si>
  <si>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</si>
  <si>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</si>
  <si>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</si>
  <si>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</si>
  <si>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</si>
  <si>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</si>
  <si>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</si>
  <si>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</si>
  <si>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</si>
  <si>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</si>
  <si>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</si>
  <si>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</si>
  <si>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</si>
  <si>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</si>
  <si>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</si>
  <si>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</si>
  <si>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</si>
  <si>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</si>
  <si>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</si>
  <si>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</si>
  <si>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</si>
  <si>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</si>
  <si>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</si>
  <si>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</si>
  <si>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</si>
  <si>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</si>
  <si>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</si>
  <si>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</si>
  <si>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</si>
  <si>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</si>
  <si>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</si>
  <si>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</si>
  <si>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</si>
  <si>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</si>
  <si>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</si>
  <si>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</si>
  <si>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</si>
  <si>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</si>
  <si>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</si>
  <si>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</si>
  <si>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</si>
  <si>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</si>
  <si>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</si>
  <si>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</si>
  <si>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</si>
  <si>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</si>
  <si>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</si>
  <si>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</si>
  <si>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</si>
  <si>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</si>
  <si>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</si>
  <si>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</si>
  <si>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</si>
  <si>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</si>
  <si>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</si>
  <si>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</si>
  <si>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</si>
  <si>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</si>
  <si>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</si>
  <si>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</si>
  <si>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</si>
  <si>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</si>
  <si>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</si>
  <si>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</si>
  <si>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</si>
  <si>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</si>
  <si>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</si>
  <si>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</si>
  <si>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</si>
  <si>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</si>
  <si>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</si>
  <si>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</si>
  <si>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</si>
  <si>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</si>
  <si>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</si>
  <si>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</si>
  <si>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</si>
  <si>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</si>
  <si>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</si>
  <si>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</si>
  <si>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</si>
  <si>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</si>
  <si>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</si>
  <si>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</si>
  <si>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</si>
  <si>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</si>
  <si>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</si>
  <si>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</si>
  <si>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</si>
  <si>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</si>
  <si>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</si>
  <si>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</si>
  <si>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</si>
  <si>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</si>
  <si>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</si>
  <si>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</si>
  <si>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</si>
  <si>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</si>
  <si>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</si>
  <si>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</si>
  <si>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</si>
  <si>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</si>
  <si>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</si>
  <si>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</si>
  <si>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</si>
  <si>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</si>
  <si>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</si>
  <si>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</si>
  <si>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</si>
  <si>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</si>
  <si>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</si>
  <si>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</si>
  <si>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</si>
  <si>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</si>
  <si>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</si>
  <si>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</si>
  <si>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</si>
  <si>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</si>
  <si>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</si>
  <si>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</si>
  <si>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</si>
  <si>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</si>
  <si>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</si>
  <si>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</si>
  <si>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</si>
  <si>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</si>
  <si>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</si>
  <si>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</si>
  <si>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</si>
  <si>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</si>
  <si>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</si>
  <si>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</si>
  <si>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</si>
  <si>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</si>
  <si>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</si>
  <si>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</si>
  <si>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</si>
  <si>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</si>
  <si>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</si>
  <si>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</si>
  <si>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</si>
  <si>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</si>
  <si>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</si>
  <si>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</si>
  <si>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</si>
  <si>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</si>
  <si>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</si>
  <si>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</si>
  <si>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</si>
  <si>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</si>
  <si>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</si>
  <si>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</si>
  <si>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</si>
  <si>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</si>
  <si>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</si>
  <si>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</si>
  <si>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</si>
  <si>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</si>
  <si>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</si>
  <si>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</si>
  <si>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</si>
  <si>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</si>
  <si>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</si>
  <si>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</si>
  <si>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</si>
  <si>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</si>
  <si>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</si>
  <si>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</si>
  <si>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</si>
  <si>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</si>
  <si>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</si>
  <si>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</si>
  <si>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</si>
  <si>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</si>
  <si>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</si>
  <si>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</si>
  <si>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</si>
  <si>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</si>
  <si>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</si>
  <si>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</si>
  <si>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</si>
  <si>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</si>
  <si>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</si>
  <si>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</si>
  <si>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</si>
  <si>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</si>
  <si>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</si>
  <si>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</si>
  <si>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</si>
  <si>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</si>
  <si>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</si>
  <si>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</si>
  <si>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</si>
  <si>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</si>
  <si>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</si>
  <si>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</si>
  <si>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</si>
  <si>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</si>
  <si>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</si>
  <si>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</si>
  <si>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</si>
  <si>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</si>
  <si>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</si>
  <si>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</si>
  <si>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</si>
  <si>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</si>
  <si>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</si>
  <si>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</si>
  <si>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</si>
  <si>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</si>
  <si>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</si>
  <si>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</si>
  <si>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</si>
  <si>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</si>
  <si>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</si>
  <si>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</si>
  <si>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</si>
  <si>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</si>
  <si>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</si>
  <si>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</si>
  <si>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</si>
  <si>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</si>
  <si>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</si>
  <si>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</si>
  <si>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</si>
  <si>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</si>
  <si>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</si>
  <si>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</si>
  <si>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</si>
  <si>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</si>
  <si>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</si>
  <si>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</si>
  <si>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</si>
  <si>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</si>
  <si>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</si>
  <si>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</si>
  <si>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</si>
  <si>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</si>
  <si>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</si>
  <si>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</si>
  <si>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</si>
  <si>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</si>
  <si>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</si>
  <si>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</si>
  <si>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</si>
  <si>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</si>
  <si>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</si>
  <si>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</si>
  <si>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</si>
  <si>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</si>
  <si>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</si>
  <si>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</si>
  <si>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</si>
  <si>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</si>
  <si>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</si>
  <si>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</si>
  <si>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</si>
  <si>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</si>
  <si>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</si>
  <si>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</si>
  <si>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</si>
  <si>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</si>
  <si>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</si>
  <si>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</si>
  <si>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</si>
  <si>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</si>
  <si>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</si>
  <si>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</si>
  <si>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</si>
  <si>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</si>
  <si>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</si>
  <si>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</si>
  <si>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</si>
  <si>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</si>
  <si>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</si>
  <si>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</si>
  <si>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</si>
  <si>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</si>
  <si>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</si>
  <si>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</si>
  <si>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</si>
  <si>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</si>
  <si>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</si>
  <si>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</si>
  <si>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</si>
  <si>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</si>
  <si>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</si>
  <si>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</si>
  <si>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</si>
  <si>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</si>
  <si>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</si>
  <si>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</si>
  <si>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</si>
  <si>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</si>
  <si>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</si>
  <si>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</si>
  <si>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</si>
  <si>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</si>
  <si>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</si>
  <si>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</si>
  <si>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</si>
  <si>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</si>
  <si>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</si>
  <si>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</si>
  <si>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</si>
  <si>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</si>
  <si>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</si>
  <si>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</si>
  <si>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</si>
  <si>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</si>
  <si>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</si>
  <si>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</si>
  <si>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</si>
  <si>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</si>
  <si>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</si>
  <si>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</si>
  <si>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</si>
  <si>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</si>
  <si>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</si>
  <si>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</si>
  <si>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</si>
  <si>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</si>
  <si>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</si>
  <si>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</si>
  <si>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</si>
  <si>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</si>
  <si>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</si>
  <si>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</si>
  <si>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</si>
  <si>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</si>
  <si>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</si>
  <si>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</si>
  <si>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</si>
  <si>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</si>
  <si>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</si>
  <si>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</si>
  <si>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</si>
  <si>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</si>
  <si>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</si>
  <si>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</si>
  <si>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</si>
  <si>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</si>
  <si>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</si>
  <si>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</si>
  <si>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</si>
  <si>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</si>
  <si>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</si>
  <si>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</si>
  <si>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</si>
  <si>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</si>
  <si>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</si>
  <si>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</si>
  <si>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</si>
  <si>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</si>
  <si>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</si>
  <si>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</si>
  <si>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</si>
  <si>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</si>
  <si>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</si>
  <si>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</si>
  <si>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</si>
  <si>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</si>
  <si>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</si>
  <si>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</si>
  <si>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</si>
  <si>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</si>
  <si>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</si>
  <si>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</si>
  <si>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</si>
  <si>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</si>
  <si>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</si>
  <si>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</si>
  <si>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</si>
  <si>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</si>
  <si>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</si>
  <si>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</si>
  <si>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</si>
  <si>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</si>
  <si>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</si>
  <si>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</si>
  <si>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</si>
  <si>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</si>
  <si>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</si>
  <si>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</si>
  <si>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</si>
  <si>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</si>
  <si>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</si>
  <si>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</si>
  <si>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</si>
  <si>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</si>
  <si>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</si>
  <si>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</si>
  <si>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</si>
  <si>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</si>
  <si>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</si>
  <si>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</si>
  <si>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</si>
  <si>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</si>
  <si>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</si>
  <si>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</si>
  <si>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</si>
  <si>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</si>
  <si>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</si>
  <si>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</si>
  <si>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</si>
  <si>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</si>
  <si>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</si>
  <si>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</si>
  <si>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</si>
  <si>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</si>
  <si>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</si>
  <si>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</si>
  <si>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</si>
  <si>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</si>
  <si>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</si>
  <si>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</si>
  <si>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</si>
  <si>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</si>
  <si>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</si>
  <si>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</si>
  <si>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</si>
  <si>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</si>
  <si>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</si>
  <si>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</si>
  <si>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</si>
  <si>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</si>
  <si>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</si>
  <si>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</si>
  <si>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</si>
  <si>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</si>
  <si>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</si>
  <si>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</si>
  <si>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</si>
  <si>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</si>
  <si>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</si>
  <si>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</si>
  <si>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</si>
  <si>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</si>
  <si>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</si>
  <si>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</si>
  <si>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</si>
  <si>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</si>
  <si>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</si>
  <si>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</si>
  <si>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</si>
  <si>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</si>
  <si>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</si>
  <si>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</si>
  <si>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</si>
  <si>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</si>
  <si>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</si>
  <si>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</si>
  <si>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</si>
  <si>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</si>
  <si>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</si>
  <si>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</si>
  <si>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</si>
  <si>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</si>
  <si>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</si>
  <si>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</si>
  <si>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</si>
  <si>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</si>
  <si>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</si>
  <si>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</si>
  <si>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</si>
  <si>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</si>
  <si>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</si>
  <si>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</si>
  <si>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</si>
  <si>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</si>
  <si>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</si>
  <si>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</si>
  <si>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</si>
  <si>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</si>
  <si>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</si>
  <si>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</si>
  <si>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</si>
  <si>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</si>
  <si>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</si>
  <si>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</si>
  <si>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</si>
  <si>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</si>
  <si>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</si>
  <si>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</si>
  <si>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</si>
  <si>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</si>
  <si>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</si>
  <si>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</si>
  <si>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</si>
  <si>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</si>
  <si>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</si>
  <si>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</si>
  <si>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</si>
  <si>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</si>
  <si>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</si>
  <si>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</si>
  <si>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</si>
  <si>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</si>
  <si>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</si>
  <si>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</si>
  <si>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</si>
  <si>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</si>
  <si>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</si>
  <si>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</si>
  <si>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</si>
  <si>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</si>
  <si>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</si>
  <si>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</si>
  <si>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</si>
  <si>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</si>
  <si>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</si>
  <si>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</si>
  <si>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</si>
  <si>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</si>
  <si>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</si>
  <si>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</si>
  <si>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</si>
  <si>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</si>
  <si>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</si>
  <si>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</si>
  <si>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</si>
  <si>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</si>
  <si>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</si>
  <si>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</si>
  <si>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</si>
  <si>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</si>
  <si>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</si>
  <si>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</si>
  <si>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</si>
  <si>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</si>
  <si>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</si>
  <si>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</si>
  <si>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</si>
  <si>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</si>
  <si>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</si>
  <si>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</si>
  <si>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</si>
  <si>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</si>
  <si>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</si>
  <si>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</si>
  <si>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</si>
  <si>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</si>
  <si>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</si>
  <si>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</si>
  <si>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</si>
  <si>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</si>
  <si>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</si>
  <si>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</si>
  <si>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</si>
  <si>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</si>
  <si>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</si>
  <si>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</si>
  <si>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</si>
  <si>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</si>
  <si>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</si>
  <si>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</si>
  <si>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</si>
  <si>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</si>
  <si>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</si>
  <si>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</si>
  <si>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</si>
  <si>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</si>
  <si>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</si>
  <si>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</si>
  <si>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</si>
  <si>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</si>
  <si>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</si>
  <si>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</si>
  <si>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</si>
  <si>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</si>
  <si>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</si>
  <si>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</si>
  <si>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</si>
  <si>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</si>
  <si>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</si>
  <si>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</si>
  <si>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</si>
  <si>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</si>
  <si>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</si>
  <si>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</si>
  <si>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</si>
  <si>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</si>
  <si>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</si>
  <si>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</si>
  <si>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</si>
  <si>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</si>
  <si>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</si>
  <si>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</si>
  <si>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</si>
  <si>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</si>
  <si>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</si>
  <si>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</si>
  <si>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</si>
  <si>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</si>
  <si>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</si>
  <si>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</si>
  <si>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</si>
  <si>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</si>
  <si>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</si>
  <si>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</si>
  <si>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</si>
  <si>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</si>
  <si>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</si>
  <si>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</si>
  <si>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</si>
  <si>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</si>
  <si>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</si>
  <si>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</si>
  <si>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</si>
  <si>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</si>
  <si>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</si>
  <si>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</si>
  <si>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</si>
  <si>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</si>
  <si>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</si>
  <si>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</si>
  <si>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</si>
  <si>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</si>
  <si>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</si>
  <si>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</si>
  <si>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</si>
  <si>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</si>
  <si>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</si>
  <si>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</si>
  <si>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</si>
  <si>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</si>
  <si>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</si>
  <si>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</si>
  <si>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</si>
  <si>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</si>
  <si>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</si>
  <si>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</si>
  <si>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</si>
  <si>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</si>
  <si>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</si>
  <si>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</si>
  <si>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</si>
  <si>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</si>
  <si>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</si>
  <si>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</si>
  <si>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</si>
  <si>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</si>
  <si>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</si>
  <si>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</si>
  <si>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</si>
  <si>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</si>
  <si>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</si>
  <si>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</si>
  <si>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</si>
  <si>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</si>
  <si>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</si>
  <si>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</si>
  <si>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</si>
  <si>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</si>
  <si>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</si>
  <si>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</si>
  <si>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</si>
  <si>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</si>
  <si>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</si>
  <si>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</si>
  <si>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</si>
  <si>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</si>
  <si>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</si>
  <si>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</si>
  <si>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</si>
  <si>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</si>
  <si>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</si>
  <si>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</si>
  <si>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</si>
  <si>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</si>
  <si>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</si>
  <si>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</si>
  <si>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</si>
  <si>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</si>
  <si>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</si>
  <si>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</si>
  <si>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</si>
  <si>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</si>
  <si>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</si>
  <si>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</si>
  <si>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</si>
  <si>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</si>
  <si>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</si>
  <si>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</si>
  <si>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</si>
  <si>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</si>
  <si>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</si>
  <si>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</si>
  <si>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</si>
  <si>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</si>
  <si>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</si>
  <si>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</si>
  <si>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</si>
  <si>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</si>
  <si>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</si>
  <si>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</si>
  <si>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</si>
  <si>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</si>
  <si>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</si>
  <si>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</si>
  <si>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</si>
  <si>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</si>
  <si>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</si>
  <si>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</si>
  <si>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</si>
  <si>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</si>
  <si>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</si>
  <si>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</si>
  <si>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</si>
  <si>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</si>
  <si>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</si>
  <si>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</si>
  <si>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</si>
  <si>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</si>
  <si>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</si>
  <si>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</si>
  <si>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</si>
  <si>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</si>
  <si>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</si>
  <si>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</si>
  <si>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</si>
  <si>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</si>
  <si>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</si>
  <si>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</si>
  <si>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</si>
  <si>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</si>
  <si>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</si>
  <si>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</si>
  <si>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</si>
  <si>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</si>
  <si>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</si>
  <si>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</si>
  <si>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</si>
  <si>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</si>
  <si>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</si>
  <si>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</si>
  <si>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</si>
  <si>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</si>
  <si>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</si>
  <si>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</si>
  <si>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</si>
  <si>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</si>
  <si>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</si>
  <si>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</si>
  <si>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</si>
  <si>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</si>
  <si>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</si>
  <si>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</si>
  <si>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</si>
  <si>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</si>
  <si>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</si>
  <si>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</si>
  <si>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</si>
  <si>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</si>
  <si>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</si>
  <si>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</si>
  <si>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</si>
  <si>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</si>
  <si>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</si>
  <si>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</si>
  <si>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</si>
  <si>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</si>
  <si>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</si>
  <si>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</si>
  <si>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</si>
  <si>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</si>
  <si>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</si>
  <si>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</si>
  <si>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</si>
  <si>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</si>
  <si>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</si>
  <si>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</si>
  <si>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</si>
  <si>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</si>
  <si>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</si>
  <si>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</si>
  <si>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</si>
  <si>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</si>
  <si>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</si>
  <si>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</si>
  <si>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</si>
  <si>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</si>
  <si>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</si>
  <si>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</si>
  <si>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</si>
  <si>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</si>
  <si>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</si>
  <si>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</si>
  <si>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</si>
  <si>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</si>
  <si>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</si>
  <si>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</si>
  <si>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</si>
  <si>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</si>
  <si>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</si>
  <si>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</si>
  <si>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</si>
  <si>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</si>
  <si>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</si>
  <si>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</si>
  <si>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</si>
  <si>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</si>
  <si>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</si>
  <si>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</si>
  <si>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</si>
  <si>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</si>
  <si>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</si>
  <si>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</si>
  <si>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</si>
  <si>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</si>
  <si>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</si>
  <si>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</si>
  <si>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</si>
  <si>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</si>
  <si>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</si>
  <si>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</si>
  <si>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</si>
  <si>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</si>
  <si>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</si>
  <si>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</si>
  <si>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</si>
  <si>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</si>
  <si>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</si>
  <si>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</si>
  <si>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</si>
  <si>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</si>
  <si>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</si>
  <si>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</si>
  <si>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</si>
  <si>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</si>
  <si>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</si>
  <si>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</si>
  <si>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</si>
  <si>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</si>
  <si>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</si>
  <si>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</si>
  <si>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</si>
  <si>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</si>
  <si>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</si>
  <si>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</si>
  <si>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</si>
  <si>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</si>
  <si>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</si>
  <si>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</si>
  <si>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</si>
  <si>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</si>
  <si>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</si>
  <si>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</si>
  <si>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</si>
  <si>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</si>
  <si>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</si>
  <si>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</si>
  <si>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</si>
  <si>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</si>
  <si>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</si>
  <si>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</si>
  <si>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</si>
  <si>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</si>
  <si>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</si>
  <si>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</si>
  <si>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</si>
  <si>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</si>
  <si>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</si>
  <si>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</si>
  <si>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</si>
  <si>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</si>
  <si>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</si>
  <si>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</si>
  <si>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</si>
  <si>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</si>
  <si>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</si>
  <si>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</si>
  <si>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</si>
  <si>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</si>
  <si>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</si>
  <si>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</si>
  <si>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</si>
  <si>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</si>
  <si>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</si>
  <si>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</si>
  <si>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</si>
  <si>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</si>
  <si>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</si>
  <si>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</si>
  <si>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</si>
  <si>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</si>
  <si>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</si>
  <si>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</si>
  <si>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</si>
  <si>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</si>
  <si>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</si>
  <si>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</si>
  <si>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</si>
  <si>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</si>
  <si>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</si>
  <si>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</si>
  <si>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</si>
  <si>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</si>
  <si>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</si>
  <si>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</si>
  <si>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</si>
  <si>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</si>
  <si>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</si>
  <si>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</si>
  <si>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</si>
  <si>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</si>
  <si>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</si>
  <si>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</si>
  <si>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</si>
  <si>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</si>
  <si>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</si>
  <si>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</si>
  <si>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</si>
  <si>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</si>
  <si>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</si>
  <si>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</si>
  <si>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</si>
  <si>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</si>
  <si>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</si>
  <si>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</si>
  <si>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</si>
  <si>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</si>
  <si>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</si>
  <si>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</si>
  <si>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</si>
  <si>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</si>
  <si>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</si>
  <si>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</si>
  <si>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</si>
  <si>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</si>
  <si>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</si>
  <si>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</si>
  <si>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</si>
  <si>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</si>
  <si>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</si>
  <si>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</si>
  <si>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</si>
  <si>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</si>
  <si>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</si>
  <si>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</si>
  <si>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</si>
  <si>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</si>
  <si>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</si>
  <si>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</si>
  <si>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</si>
  <si>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</si>
  <si>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</si>
  <si>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</si>
  <si>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</si>
  <si>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</si>
  <si>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</si>
  <si>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</si>
  <si>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</si>
  <si>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</si>
  <si>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</si>
  <si>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</si>
  <si>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</si>
  <si>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</si>
  <si>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</si>
  <si>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</si>
  <si>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</si>
  <si>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</si>
  <si>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</si>
  <si>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</si>
  <si>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</si>
  <si>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</si>
  <si>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</si>
  <si>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</si>
  <si>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</si>
  <si>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</si>
  <si>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</si>
  <si>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</si>
  <si>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</si>
  <si>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</si>
  <si>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</si>
  <si>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</si>
  <si>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</si>
  <si>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</si>
  <si>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</si>
  <si>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</si>
  <si>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</si>
  <si>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</si>
  <si>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</si>
  <si>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</si>
  <si>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</si>
  <si>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</si>
  <si>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</si>
  <si>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</si>
  <si>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</si>
  <si>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</si>
  <si>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</si>
  <si>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</si>
  <si>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</si>
  <si>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</si>
  <si>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</si>
  <si>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</si>
  <si>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</si>
  <si>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</si>
  <si>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</si>
  <si>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</si>
  <si>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</si>
  <si>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</si>
  <si>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</si>
  <si>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</si>
  <si>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</si>
  <si>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</si>
  <si>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</si>
  <si>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</si>
  <si>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</si>
  <si>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</si>
  <si>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</si>
  <si>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</si>
  <si>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</si>
  <si>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</si>
  <si>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</si>
  <si>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</si>
  <si>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</si>
  <si>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</si>
  <si>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</si>
  <si>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</si>
  <si>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</si>
  <si>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</si>
  <si>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</si>
  <si>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</si>
  <si>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</si>
  <si>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</si>
  <si>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</si>
  <si>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</si>
  <si>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</si>
  <si>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</si>
  <si>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</si>
  <si>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</si>
  <si>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</si>
  <si>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</si>
  <si>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</si>
  <si>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</si>
  <si>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</si>
  <si>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</si>
  <si>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</si>
  <si>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</si>
  <si>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</si>
  <si>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</si>
  <si>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</si>
  <si>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</si>
  <si>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</si>
  <si>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</si>
  <si>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</si>
  <si>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</si>
  <si>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</si>
  <si>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</si>
  <si>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</si>
  <si>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</si>
  <si>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</si>
  <si>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</si>
  <si>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</si>
  <si>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</si>
  <si>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</si>
  <si>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</si>
  <si>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</si>
  <si>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</si>
  <si>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</si>
  <si>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</si>
  <si>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</si>
  <si>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</si>
  <si>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</si>
  <si>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</si>
  <si>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</si>
  <si>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</si>
  <si>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</si>
  <si>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</si>
  <si>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</si>
  <si>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</si>
  <si>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</si>
  <si>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</si>
  <si>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</si>
  <si>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</si>
  <si>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</si>
  <si>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</si>
  <si>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</si>
  <si>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</si>
  <si>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</si>
  <si>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</si>
  <si>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</si>
  <si>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</si>
  <si>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</si>
  <si>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</si>
  <si>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</si>
  <si>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</si>
  <si>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</si>
  <si>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</si>
  <si>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</si>
  <si>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</si>
  <si>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</si>
  <si>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</si>
  <si>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</si>
  <si>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</si>
  <si>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</si>
  <si>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</si>
  <si>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</si>
  <si>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</si>
  <si>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</si>
  <si>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</si>
  <si>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</si>
  <si>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</si>
  <si>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</si>
  <si>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</si>
  <si>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</si>
  <si>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</si>
  <si>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</si>
  <si>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</si>
  <si>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</si>
  <si>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</si>
  <si>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</si>
  <si>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</si>
  <si>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</si>
  <si>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</si>
  <si>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</si>
  <si>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</si>
  <si>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</si>
  <si>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</si>
  <si>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</si>
  <si>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</si>
  <si>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</si>
  <si>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</si>
  <si>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</si>
  <si>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</si>
  <si>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</si>
  <si>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</si>
  <si>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</si>
  <si>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</si>
  <si>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</si>
  <si>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</si>
  <si>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</si>
  <si>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</si>
  <si>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</si>
  <si>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</si>
  <si>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</si>
  <si>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</si>
  <si>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</si>
  <si>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</si>
  <si>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</si>
  <si>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</si>
  <si>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</si>
  <si>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</si>
  <si>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</si>
  <si>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</si>
  <si>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</si>
  <si>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</si>
  <si>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</si>
  <si>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</si>
  <si>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</si>
  <si>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</si>
  <si>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</si>
  <si>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</si>
  <si>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</si>
  <si>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</si>
  <si>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</si>
  <si>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</si>
  <si>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</si>
  <si>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</si>
  <si>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</si>
  <si>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</si>
  <si>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</si>
  <si>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</si>
  <si>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</si>
  <si>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</si>
  <si>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</si>
  <si>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</si>
  <si>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</si>
  <si>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</si>
  <si>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</si>
  <si>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</si>
  <si>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</si>
  <si>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</si>
  <si>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</si>
  <si>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</si>
  <si>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</si>
  <si>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</si>
  <si>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</si>
  <si>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</si>
  <si>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</si>
  <si>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</si>
  <si>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</si>
  <si>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</si>
  <si>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</si>
  <si>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</si>
  <si>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</si>
  <si>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</si>
  <si>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</si>
  <si>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</si>
  <si>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</si>
  <si>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</si>
  <si>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</si>
  <si>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</si>
  <si>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</si>
  <si>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</si>
  <si>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</si>
  <si>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</si>
  <si>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</si>
  <si>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</si>
  <si>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</si>
  <si>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</si>
  <si>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</si>
  <si>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</si>
  <si>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</si>
  <si>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</si>
  <si>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</si>
  <si>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</si>
  <si>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</si>
  <si>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</si>
  <si>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</si>
  <si>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</si>
  <si>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</si>
  <si>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</si>
  <si>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</si>
  <si>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</si>
  <si>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</si>
  <si>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</si>
  <si>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</si>
  <si>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</si>
  <si>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</si>
  <si>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</si>
  <si>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</si>
  <si>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</si>
  <si>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</si>
  <si>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</si>
  <si>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</si>
  <si>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</si>
  <si>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</si>
  <si>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</si>
  <si>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</si>
  <si>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</si>
  <si>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</si>
  <si>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</si>
  <si>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</si>
  <si>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</si>
  <si>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</si>
  <si>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</si>
  <si>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</si>
  <si>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</si>
  <si>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</si>
  <si>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</si>
  <si>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</si>
  <si>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</si>
  <si>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</si>
  <si>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</si>
  <si>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</si>
  <si>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</si>
  <si>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</si>
  <si>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</si>
  <si>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</si>
  <si>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</si>
  <si>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</si>
  <si>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</si>
  <si>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</si>
  <si>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</si>
  <si>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</si>
  <si>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</si>
  <si>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</si>
  <si>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</si>
  <si>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</si>
  <si>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</si>
  <si>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</si>
  <si>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</si>
  <si>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</si>
  <si>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</si>
  <si>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</si>
  <si>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</si>
  <si>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</si>
  <si>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</si>
  <si>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</si>
  <si>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</si>
  <si>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</si>
  <si>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</si>
  <si>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</si>
  <si>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</si>
  <si>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</si>
  <si>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</si>
  <si>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</si>
  <si>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</si>
  <si>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</si>
  <si>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</si>
  <si>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</si>
  <si>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</si>
  <si>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</si>
  <si>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</si>
  <si>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</si>
  <si>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</si>
  <si>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</si>
  <si>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</si>
  <si>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</si>
  <si>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</si>
  <si>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</si>
  <si>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</si>
  <si>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</si>
  <si>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</si>
  <si>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</si>
  <si>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</si>
  <si>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</si>
  <si>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</si>
  <si>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</si>
  <si>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</si>
  <si>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</si>
  <si>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</si>
  <si>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</si>
  <si>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</si>
  <si>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</si>
  <si>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</si>
  <si>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</si>
  <si>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</si>
  <si>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</si>
  <si>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</si>
  <si>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</si>
  <si>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</si>
  <si>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</si>
  <si>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</si>
  <si>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</si>
  <si>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</si>
  <si>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</si>
  <si>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</si>
  <si>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</si>
  <si>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</si>
  <si>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</si>
  <si>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</si>
  <si>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</si>
  <si>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</si>
  <si>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</si>
  <si>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</si>
  <si>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</si>
  <si>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</si>
  <si>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</si>
  <si>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</si>
  <si>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</si>
  <si>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</si>
  <si>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</si>
  <si>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</si>
  <si>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</si>
  <si>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</si>
  <si>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</si>
  <si>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</si>
  <si>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</si>
  <si>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</si>
  <si>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</si>
  <si>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</si>
  <si>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</si>
  <si>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</si>
  <si>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</si>
  <si>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</si>
  <si>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</si>
  <si>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</si>
  <si>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</si>
  <si>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</si>
  <si>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</si>
  <si>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</si>
  <si>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</si>
  <si>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</si>
  <si>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</si>
  <si>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</si>
  <si>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</si>
  <si>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</si>
  <si>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</si>
  <si>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</si>
  <si>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</si>
  <si>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</si>
  <si>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</si>
  <si>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</si>
  <si>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</si>
  <si>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</si>
  <si>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</si>
  <si>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</si>
  <si>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</si>
  <si>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</si>
  <si>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</si>
  <si>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</si>
  <si>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</si>
  <si>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</si>
  <si>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</si>
  <si>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</si>
  <si>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</si>
  <si>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</si>
  <si>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</si>
  <si>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</si>
  <si>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</si>
  <si>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</si>
  <si>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</si>
  <si>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</si>
  <si>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</si>
  <si>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</si>
  <si>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</si>
  <si>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</si>
  <si>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</si>
  <si>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</si>
  <si>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</si>
  <si>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</si>
  <si>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</si>
  <si>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</si>
  <si>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</si>
  <si>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</si>
  <si>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</si>
  <si>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</si>
  <si>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</si>
  <si>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</si>
  <si>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</si>
  <si>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</si>
  <si>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</si>
  <si>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</si>
  <si>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</si>
  <si>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</si>
  <si>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</si>
  <si>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</si>
  <si>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</si>
  <si>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</si>
  <si>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</si>
  <si>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</si>
  <si>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</si>
  <si>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</si>
  <si>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</si>
  <si>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</si>
  <si>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</si>
  <si>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</si>
  <si>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</si>
  <si>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</si>
  <si>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</si>
  <si>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</si>
  <si>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</si>
  <si>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</si>
  <si>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</si>
  <si>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</si>
  <si>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</si>
  <si>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</si>
  <si>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</si>
  <si>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</si>
  <si>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</si>
  <si>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</si>
  <si>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</si>
  <si>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</si>
  <si>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</si>
  <si>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</si>
  <si>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</si>
  <si>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</si>
  <si>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</si>
  <si>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</si>
  <si>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</si>
  <si>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</si>
  <si>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</si>
  <si>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</si>
  <si>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</si>
  <si>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</si>
  <si>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</si>
  <si>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</si>
  <si>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</si>
  <si>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</si>
  <si>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</si>
  <si>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</si>
  <si>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</si>
  <si>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</si>
  <si>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</si>
  <si>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</si>
  <si>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</si>
  <si>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</si>
  <si>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</si>
  <si>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</si>
  <si>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</si>
  <si>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</si>
  <si>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</si>
  <si>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</si>
  <si>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</si>
  <si>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</si>
  <si>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</si>
  <si>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</si>
  <si>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</si>
  <si>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</si>
  <si>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</si>
  <si>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</si>
  <si>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</si>
  <si>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</si>
  <si>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</si>
  <si>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</si>
  <si>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</si>
  <si>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</si>
  <si>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</si>
  <si>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</si>
  <si>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</si>
  <si>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</si>
  <si>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</si>
  <si>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</si>
  <si>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</si>
  <si>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</si>
  <si>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</si>
  <si>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</si>
  <si>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</si>
  <si>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</si>
  <si>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</si>
  <si>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</si>
  <si>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</si>
  <si>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</si>
  <si>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</si>
  <si>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</si>
  <si>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</si>
  <si>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</si>
  <si>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</si>
  <si>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</si>
  <si>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</si>
  <si>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</si>
  <si>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</si>
  <si>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</si>
  <si>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</si>
  <si>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</si>
  <si>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</si>
  <si>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</si>
  <si>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</si>
  <si>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</si>
  <si>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</si>
  <si>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</si>
  <si>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</si>
  <si>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</si>
  <si>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</si>
  <si>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</si>
  <si>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</si>
  <si>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</si>
  <si>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</si>
  <si>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</si>
  <si>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</si>
  <si>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</si>
  <si>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</si>
  <si>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</si>
  <si>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</si>
  <si>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</si>
  <si>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</si>
  <si>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</si>
  <si>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</si>
  <si>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</si>
  <si>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</si>
  <si>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</si>
  <si>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</si>
  <si>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</si>
  <si>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</si>
  <si>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</si>
  <si>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</si>
  <si>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</si>
  <si>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</si>
  <si>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</si>
  <si>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</si>
  <si>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</si>
  <si>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</si>
  <si>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</si>
  <si>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</si>
  <si>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</si>
  <si>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</si>
  <si>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</si>
  <si>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</si>
  <si>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</si>
  <si>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</si>
  <si>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</si>
  <si>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</si>
  <si>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</si>
  <si>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</si>
  <si>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</si>
  <si>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</si>
  <si>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</si>
  <si>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</si>
  <si>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</si>
  <si>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</si>
  <si>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</si>
  <si>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</si>
  <si>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</si>
  <si>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</si>
  <si>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</si>
  <si>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</si>
  <si>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</si>
  <si>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</si>
  <si>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</si>
  <si>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</si>
  <si>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</si>
  <si>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</si>
  <si>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</si>
  <si>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</si>
  <si>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</si>
  <si>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</si>
  <si>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</si>
  <si>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</si>
  <si>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</si>
  <si>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</si>
  <si>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</si>
  <si>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</si>
  <si>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</si>
  <si>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</si>
  <si>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</si>
  <si>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</si>
  <si>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</si>
  <si>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</si>
  <si>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</si>
  <si>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</si>
  <si>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</si>
  <si>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</si>
  <si>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</si>
  <si>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</si>
  <si>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</si>
  <si>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</si>
  <si>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</si>
  <si>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</si>
  <si>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</si>
  <si>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</si>
  <si>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</si>
  <si>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</si>
  <si>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</si>
  <si>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</si>
  <si>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</si>
  <si>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</si>
  <si>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</si>
  <si>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</si>
  <si>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</si>
  <si>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</si>
  <si>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</si>
  <si>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</si>
  <si>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</si>
  <si>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</si>
  <si>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</si>
  <si>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</si>
  <si>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</si>
  <si>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</si>
  <si>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</si>
  <si>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</si>
  <si>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</si>
  <si>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</si>
  <si>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</si>
  <si>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</si>
  <si>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</si>
  <si>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</si>
  <si>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</si>
  <si>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</si>
  <si>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</si>
  <si>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</si>
  <si>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</si>
  <si>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</si>
  <si>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</si>
  <si>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</si>
  <si>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</si>
  <si>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</si>
  <si>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</si>
  <si>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</si>
  <si>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</si>
  <si>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</si>
  <si>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</si>
  <si>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</si>
  <si>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</si>
  <si>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</si>
  <si>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</si>
  <si>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</si>
  <si>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</si>
  <si>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</si>
  <si>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</si>
  <si>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</si>
  <si>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</si>
  <si>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</si>
  <si>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</si>
  <si>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</si>
  <si>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</si>
  <si>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</si>
  <si>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</si>
  <si>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</si>
  <si>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</si>
  <si>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</si>
  <si>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</si>
  <si>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</si>
  <si>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</si>
  <si>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</si>
  <si>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</si>
  <si>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</si>
  <si>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</si>
  <si>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</si>
  <si>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</si>
  <si>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</si>
  <si>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</si>
  <si>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</si>
  <si>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</si>
  <si>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</si>
  <si>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</si>
  <si>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</si>
  <si>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</si>
  <si>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</si>
  <si>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</si>
  <si>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</si>
  <si>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</si>
  <si>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</si>
  <si>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</si>
  <si>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</si>
  <si>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</si>
  <si>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</si>
  <si>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</si>
  <si>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</si>
  <si>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</si>
  <si>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</si>
  <si>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</si>
  <si>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</si>
  <si>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</si>
  <si>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</si>
  <si>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</si>
  <si>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</si>
  <si>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</si>
  <si>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</si>
  <si>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</si>
  <si>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</si>
  <si>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</si>
  <si>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</si>
  <si>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</si>
  <si>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</si>
  <si>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</si>
  <si>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</si>
  <si>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</si>
  <si>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</si>
  <si>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</si>
  <si>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</si>
  <si>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</si>
  <si>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</si>
  <si>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</si>
  <si>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</si>
  <si>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</si>
  <si>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</si>
  <si>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</si>
  <si>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</si>
  <si>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</si>
  <si>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</si>
  <si>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</si>
  <si>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</si>
  <si>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</si>
  <si>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</si>
  <si>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</si>
  <si>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</si>
  <si>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</si>
  <si>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</si>
  <si>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</si>
  <si>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</si>
  <si>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</si>
  <si>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</si>
  <si>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</si>
  <si>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</si>
  <si>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</si>
  <si>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</si>
  <si>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</si>
  <si>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</si>
  <si>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</si>
  <si>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</si>
  <si>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</si>
  <si>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</si>
  <si>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</si>
  <si>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</si>
  <si>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</si>
  <si>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</si>
  <si>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</si>
  <si>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</si>
  <si>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</si>
  <si>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</si>
  <si>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</si>
  <si>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</si>
  <si>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</si>
  <si>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</si>
  <si>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</si>
  <si>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</si>
  <si>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</si>
  <si>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</si>
  <si>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</si>
  <si>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</si>
  <si>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</si>
  <si>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</si>
  <si>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</si>
  <si>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</si>
  <si>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</si>
  <si>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</si>
  <si>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</si>
  <si>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</si>
  <si>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</si>
  <si>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</si>
  <si>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</si>
  <si>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</si>
  <si>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</si>
  <si>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</si>
  <si>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</si>
  <si>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</si>
  <si>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</si>
  <si>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</si>
  <si>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</si>
  <si>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</si>
  <si>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</si>
  <si>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</si>
  <si>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</si>
  <si>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</si>
  <si>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</si>
  <si>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</si>
  <si>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</si>
  <si>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</si>
  <si>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</si>
  <si>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</si>
  <si>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</si>
  <si>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</si>
  <si>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</si>
  <si>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</si>
  <si>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</si>
  <si>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</si>
  <si>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</si>
  <si>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</si>
  <si>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</si>
  <si>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</si>
  <si>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</si>
  <si>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</si>
  <si>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</si>
  <si>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</si>
  <si>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</si>
  <si>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</si>
  <si>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</si>
  <si>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</si>
  <si>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</si>
  <si>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</si>
  <si>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</si>
  <si>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</si>
  <si>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</si>
  <si>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</si>
  <si>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</si>
  <si>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</si>
  <si>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</si>
  <si>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</si>
  <si>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</si>
  <si>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</si>
  <si>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</si>
  <si>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</si>
  <si>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</si>
  <si>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</si>
  <si>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</si>
  <si>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</si>
  <si>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</si>
  <si>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</si>
  <si>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</si>
  <si>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</si>
  <si>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</si>
  <si>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</si>
  <si>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</si>
  <si>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</si>
  <si>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</si>
  <si>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</si>
  <si>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</si>
  <si>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</si>
  <si>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</si>
  <si>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</si>
  <si>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</si>
  <si>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</si>
  <si>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</si>
  <si>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</si>
  <si>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</si>
  <si>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</si>
  <si>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</si>
  <si>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</si>
  <si>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</si>
  <si>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</si>
  <si>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</si>
  <si>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</si>
  <si>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</si>
  <si>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</si>
  <si>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</si>
  <si>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</si>
  <si>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</si>
  <si>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</si>
  <si>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</si>
  <si>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</si>
  <si>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</si>
  <si>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</si>
  <si>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</si>
  <si>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</si>
  <si>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</si>
  <si>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</si>
  <si>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</si>
  <si>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</si>
  <si>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</si>
  <si>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</si>
  <si>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</si>
  <si>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</si>
  <si>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</si>
  <si>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</si>
  <si>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</si>
  <si>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</si>
  <si>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</si>
  <si>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</si>
  <si>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</si>
  <si>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</si>
  <si>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</si>
  <si>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</si>
  <si>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</si>
  <si>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</si>
  <si>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</si>
  <si>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</si>
  <si>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</si>
  <si>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</si>
  <si>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</si>
  <si>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</si>
  <si>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</si>
  <si>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</si>
  <si>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</si>
  <si>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</si>
  <si>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</si>
  <si>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</si>
  <si>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</si>
  <si>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</si>
  <si>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</si>
  <si>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</si>
  <si>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</si>
  <si>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</si>
  <si>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</si>
  <si>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</si>
  <si>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</si>
  <si>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</si>
  <si>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</si>
  <si>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</si>
  <si>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</si>
  <si>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</si>
  <si>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</si>
  <si>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</si>
  <si>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</si>
  <si>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</si>
  <si>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</si>
  <si>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</si>
  <si>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</si>
  <si>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</si>
  <si>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</si>
  <si>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</si>
  <si>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</si>
  <si>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</si>
  <si>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</si>
  <si>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</si>
  <si>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</si>
  <si>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</si>
  <si>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</si>
  <si>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</si>
  <si>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</si>
  <si>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</si>
  <si>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</si>
  <si>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</si>
  <si>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</si>
  <si>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</si>
  <si>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</si>
  <si>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</si>
  <si>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</si>
  <si>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</si>
  <si>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</si>
  <si>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</si>
  <si>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</si>
  <si>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</si>
  <si>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</si>
  <si>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</si>
  <si>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</si>
  <si>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</si>
  <si>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</si>
  <si>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</si>
  <si>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</si>
  <si>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</si>
  <si>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</si>
  <si>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</si>
  <si>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</si>
  <si>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</si>
  <si>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</si>
  <si>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</si>
  <si>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</si>
  <si>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</si>
  <si>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</si>
  <si>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</si>
  <si>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</si>
  <si>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</si>
  <si>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</si>
  <si>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</si>
  <si>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</si>
  <si>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</si>
  <si>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</si>
  <si>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</si>
  <si>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</si>
  <si>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</si>
  <si>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</si>
  <si>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</si>
  <si>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</si>
  <si>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</si>
  <si>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</si>
  <si>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</si>
  <si>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</si>
  <si>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</si>
  <si>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</si>
  <si>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</si>
  <si>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</si>
  <si>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</si>
  <si>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</si>
  <si>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</si>
  <si>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</si>
  <si>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</si>
  <si>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</si>
  <si>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</si>
  <si>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</si>
  <si>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</si>
  <si>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</si>
  <si>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</si>
  <si>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</si>
  <si>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</si>
  <si>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</si>
  <si>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</si>
  <si>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</si>
  <si>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</si>
  <si>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</si>
  <si>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</si>
  <si>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</si>
  <si>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</si>
  <si>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</si>
  <si>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</si>
  <si>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</si>
  <si>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</si>
  <si>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</si>
  <si>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</si>
  <si>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</si>
  <si>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</si>
  <si>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</si>
  <si>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</si>
  <si>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</si>
  <si>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</si>
  <si>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</si>
  <si>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</si>
  <si>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</si>
  <si>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</si>
  <si>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</si>
  <si>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</si>
  <si>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</si>
  <si>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</si>
  <si>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</si>
  <si>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</si>
  <si>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</si>
  <si>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</si>
  <si>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</si>
  <si>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</si>
  <si>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</si>
  <si>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</si>
  <si>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</si>
  <si>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</si>
  <si>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</si>
  <si>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</si>
  <si>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</si>
  <si>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</si>
  <si>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</si>
  <si>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</si>
  <si>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</si>
  <si>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</si>
  <si>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</si>
  <si>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</si>
  <si>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</si>
  <si>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</si>
  <si>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</si>
  <si>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</si>
  <si>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</si>
  <si>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</si>
  <si>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</si>
  <si>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</si>
  <si>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</si>
  <si>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</si>
  <si>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</si>
  <si>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</si>
  <si>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</si>
  <si>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</si>
  <si>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</si>
  <si>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</si>
  <si>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</si>
  <si>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</si>
  <si>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</si>
  <si>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</si>
  <si>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</si>
  <si>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</si>
  <si>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</si>
  <si>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</si>
  <si>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</si>
  <si>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</si>
  <si>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</si>
  <si>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</si>
  <si>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</si>
  <si>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</si>
  <si>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</si>
  <si>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</si>
  <si>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</si>
  <si>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</si>
  <si>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</si>
  <si>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</si>
  <si>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</si>
  <si>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</si>
  <si>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</si>
  <si>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</si>
  <si>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</si>
  <si>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</si>
  <si>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</si>
  <si>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</si>
  <si>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</si>
  <si>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</si>
  <si>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</si>
  <si>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</si>
  <si>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</si>
  <si>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</si>
  <si>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</si>
  <si>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</si>
  <si>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</si>
  <si>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</si>
  <si>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</si>
  <si>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</si>
  <si>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</si>
  <si>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</si>
  <si>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</si>
  <si>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</si>
  <si>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</si>
  <si>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</si>
  <si>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</si>
  <si>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</si>
  <si>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</si>
  <si>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</si>
  <si>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</si>
  <si>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</si>
  <si>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</si>
  <si>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</si>
  <si>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</si>
  <si>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</si>
  <si>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</si>
  <si>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</si>
  <si>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</si>
  <si>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</si>
  <si>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</si>
  <si>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</si>
  <si>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</si>
  <si>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</si>
  <si>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</si>
  <si>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</si>
  <si>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</si>
  <si>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</si>
  <si>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</si>
  <si>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</si>
  <si>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</si>
  <si>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</si>
  <si>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</si>
  <si>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</si>
  <si>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</si>
  <si>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</si>
  <si>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</si>
  <si>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</si>
  <si>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</si>
  <si>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</si>
  <si>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</si>
  <si>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</si>
  <si>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</si>
  <si>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</si>
  <si>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</si>
  <si>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</si>
  <si>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</si>
  <si>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</si>
  <si>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</si>
  <si>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</si>
  <si>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</si>
  <si>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</si>
  <si>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</si>
  <si>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</si>
  <si>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</si>
  <si>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</si>
  <si>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</si>
  <si>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</si>
  <si>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</si>
  <si>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</si>
  <si>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</si>
  <si>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</si>
  <si>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</si>
  <si>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</si>
  <si>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</si>
  <si>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</si>
  <si>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</si>
  <si>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</si>
  <si>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</si>
  <si>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</si>
  <si>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</si>
  <si>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</si>
  <si>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</si>
  <si>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</si>
  <si>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</si>
  <si>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</si>
  <si>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</si>
  <si>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</si>
  <si>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</si>
  <si>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</si>
  <si>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</si>
  <si>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</si>
  <si>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</si>
  <si>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</si>
  <si>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</si>
  <si>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</si>
  <si>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</si>
  <si>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</si>
  <si>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</si>
  <si>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</si>
  <si>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</si>
  <si>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</si>
  <si>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</si>
  <si>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</si>
  <si>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</si>
  <si>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</si>
  <si>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</si>
  <si>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</si>
  <si>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</si>
  <si>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</si>
  <si>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</si>
  <si>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</si>
  <si>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</si>
  <si>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</si>
  <si>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</si>
  <si>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</si>
  <si>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</si>
  <si>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</si>
  <si>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</si>
  <si>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</si>
  <si>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</si>
  <si>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</si>
  <si>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</si>
  <si>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</si>
  <si>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</si>
  <si>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</si>
  <si>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</si>
  <si>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</si>
  <si>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</si>
  <si>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</si>
  <si>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</si>
  <si>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</si>
  <si>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</si>
  <si>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</si>
  <si>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</si>
  <si>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</si>
  <si>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</si>
  <si>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</si>
  <si>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</si>
  <si>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</si>
  <si>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</si>
  <si>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</si>
  <si>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</si>
  <si>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</si>
  <si>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</si>
  <si>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</si>
  <si>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</si>
  <si>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</si>
  <si>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</si>
  <si>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</si>
  <si>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</si>
  <si>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</si>
  <si>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</si>
  <si>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</si>
  <si>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</si>
  <si>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</si>
  <si>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</si>
  <si>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</si>
  <si>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</si>
  <si>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</si>
  <si>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</si>
  <si>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</si>
  <si>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</si>
  <si>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</si>
  <si>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</si>
  <si>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</si>
  <si>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</si>
  <si>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</si>
  <si>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</si>
  <si>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</si>
  <si>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</si>
  <si>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</si>
  <si>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</si>
  <si>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</si>
  <si>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</si>
  <si>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</si>
  <si>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</si>
  <si>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</si>
  <si>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</si>
  <si>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</si>
  <si>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</si>
  <si>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</si>
  <si>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</si>
  <si>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</si>
  <si>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</si>
  <si>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</si>
  <si>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</si>
  <si>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</si>
  <si>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</si>
  <si>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</si>
  <si>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</si>
  <si>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</si>
  <si>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</si>
  <si>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</si>
  <si>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</si>
  <si>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</si>
  <si>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</si>
  <si>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</si>
  <si>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</si>
  <si>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</si>
  <si>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</si>
  <si>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</si>
  <si>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</si>
  <si>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</si>
  <si>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</si>
  <si>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</si>
  <si>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</si>
  <si>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</si>
  <si>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</si>
  <si>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</si>
  <si>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</si>
  <si>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</si>
  <si>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</si>
  <si>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</si>
  <si>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</si>
  <si>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</si>
  <si>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</si>
  <si>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</si>
  <si>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</si>
  <si>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</si>
  <si>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</si>
  <si>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</si>
  <si>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</si>
  <si>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</si>
  <si>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</si>
  <si>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</si>
  <si>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</si>
  <si>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</si>
  <si>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</si>
  <si>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</si>
  <si>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</si>
  <si>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</si>
  <si>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</si>
  <si>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</si>
  <si>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</si>
  <si>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</si>
  <si>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</si>
  <si>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</si>
  <si>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</si>
  <si>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</si>
  <si>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</si>
  <si>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</si>
  <si>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</si>
  <si>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</si>
  <si>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</si>
  <si>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</si>
  <si>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</si>
  <si>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</si>
  <si>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</si>
  <si>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</si>
  <si>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</si>
  <si>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</si>
  <si>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</si>
  <si>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</si>
  <si>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</si>
  <si>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</si>
  <si>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</si>
  <si>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</si>
  <si>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</si>
  <si>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</si>
  <si>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</si>
  <si>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</si>
  <si>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</si>
  <si>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</si>
  <si>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</si>
  <si>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</si>
  <si>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</si>
  <si>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</si>
  <si>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</si>
  <si>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</si>
  <si>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</si>
  <si>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</si>
  <si>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</si>
  <si>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</si>
  <si>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</si>
  <si>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</si>
  <si>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</si>
  <si>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</si>
  <si>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</si>
  <si>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</si>
  <si>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</si>
  <si>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</si>
  <si>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</si>
  <si>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</si>
  <si>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</si>
  <si>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</si>
  <si>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</si>
  <si>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</si>
  <si>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</si>
  <si>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</si>
  <si>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</si>
  <si>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</si>
  <si>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</si>
  <si>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</si>
  <si>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</si>
  <si>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</si>
  <si>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</si>
  <si>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</si>
  <si>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</si>
  <si>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</si>
  <si>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</si>
  <si>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</si>
  <si>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</si>
  <si>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</si>
  <si>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</si>
  <si>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</si>
  <si>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</si>
  <si>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</si>
  <si>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</si>
  <si>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</si>
  <si>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</si>
  <si>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</si>
  <si>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</si>
  <si>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</si>
  <si>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</si>
  <si>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</si>
  <si>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</si>
  <si>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</si>
  <si>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</si>
  <si>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</si>
  <si>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</si>
  <si>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</si>
  <si>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</si>
  <si>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</si>
  <si>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</si>
  <si>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</si>
  <si>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</si>
  <si>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</si>
  <si>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</si>
  <si>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</si>
  <si>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</si>
  <si>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</si>
  <si>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</si>
  <si>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</si>
  <si>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</si>
  <si>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</si>
  <si>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</si>
  <si>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</si>
  <si>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</si>
  <si>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</si>
  <si>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</si>
  <si>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</si>
  <si>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</si>
  <si>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</si>
  <si>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</si>
  <si>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</si>
  <si>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</si>
  <si>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</si>
  <si>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</si>
  <si>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</si>
  <si>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</si>
  <si>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</si>
  <si>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</si>
  <si>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</si>
  <si>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</si>
  <si>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</si>
  <si>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</si>
  <si>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</si>
  <si>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</si>
  <si>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</si>
  <si>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</si>
  <si>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</si>
  <si>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</si>
  <si>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</si>
  <si>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</si>
  <si>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</si>
  <si>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</si>
  <si>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</si>
  <si>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</si>
  <si>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</si>
  <si>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</si>
  <si>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</si>
  <si>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</si>
  <si>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</si>
  <si>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</si>
  <si>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</si>
  <si>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</si>
  <si>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</si>
  <si>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</si>
  <si>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</si>
  <si>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</si>
  <si>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</si>
  <si>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</si>
  <si>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</si>
  <si>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</si>
  <si>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</si>
  <si>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</si>
  <si>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</si>
  <si>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</si>
  <si>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</si>
  <si>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</si>
  <si>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</si>
  <si>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</si>
  <si>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</si>
  <si>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</si>
  <si>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</si>
  <si>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</si>
  <si>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</si>
  <si>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</si>
  <si>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</si>
  <si>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</si>
  <si>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</si>
  <si>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</si>
  <si>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</si>
  <si>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</si>
  <si>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</si>
  <si>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</si>
  <si>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</si>
  <si>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</si>
  <si>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</si>
  <si>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</si>
  <si>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</si>
  <si>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</si>
  <si>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</si>
  <si>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</si>
  <si>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</si>
  <si>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</si>
  <si>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</si>
  <si>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</si>
  <si>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</si>
  <si>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</si>
  <si>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</si>
  <si>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</si>
  <si>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</si>
  <si>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</si>
  <si>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</si>
  <si>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</si>
  <si>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</si>
  <si>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</si>
  <si>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</si>
  <si>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</si>
  <si>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</si>
  <si>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</si>
  <si>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</si>
  <si>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</si>
  <si>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</si>
  <si>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</si>
  <si>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</si>
  <si>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</si>
  <si>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</si>
  <si>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</si>
  <si>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</si>
  <si>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</si>
  <si>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</si>
  <si>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</si>
  <si>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</si>
  <si>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</si>
  <si>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</si>
  <si>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</si>
  <si>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</si>
  <si>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</si>
  <si>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</si>
  <si>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</si>
  <si>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</si>
  <si>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</si>
  <si>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</si>
  <si>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</si>
  <si>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</si>
  <si>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</si>
  <si>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</si>
  <si>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</si>
  <si>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</si>
  <si>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</si>
  <si>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</si>
  <si>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</si>
  <si>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</si>
  <si>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</si>
  <si>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</si>
  <si>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</si>
  <si>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</si>
  <si>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</si>
  <si>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</si>
  <si>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</si>
  <si>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</si>
  <si>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</si>
  <si>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</si>
  <si>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</si>
  <si>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</si>
  <si>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</si>
  <si>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</si>
  <si>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</si>
  <si>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</si>
  <si>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</si>
  <si>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</si>
  <si>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</si>
  <si>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</si>
  <si>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</si>
  <si>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</si>
  <si>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</si>
  <si>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</si>
  <si>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</si>
  <si>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</si>
  <si>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</si>
  <si>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</si>
  <si>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</si>
  <si>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</si>
  <si>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</si>
  <si>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</si>
  <si>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</si>
  <si>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</si>
  <si>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</si>
  <si>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</si>
  <si>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</si>
  <si>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</si>
  <si>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</si>
  <si>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</si>
  <si>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</si>
  <si>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</si>
  <si>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</si>
  <si>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</si>
  <si>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</si>
  <si>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</si>
  <si>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</si>
  <si>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</si>
  <si>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</si>
  <si>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</si>
  <si>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</si>
  <si>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</si>
  <si>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</si>
  <si>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</si>
  <si>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</si>
  <si>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</si>
  <si>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</si>
  <si>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</si>
  <si>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</si>
  <si>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</si>
  <si>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</si>
  <si>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</si>
  <si>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</si>
  <si>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</si>
  <si>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</si>
  <si>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</si>
  <si>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</si>
  <si>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</si>
  <si>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</si>
  <si>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</si>
  <si>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</si>
  <si>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</si>
  <si>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</si>
  <si>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</si>
  <si>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</si>
  <si>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</si>
  <si>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</si>
  <si>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</si>
  <si>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</si>
  <si>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</si>
  <si>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</si>
  <si>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</si>
  <si>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</si>
  <si>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</si>
  <si>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</si>
  <si>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</si>
  <si>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</si>
  <si>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</si>
  <si>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</si>
  <si>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</si>
  <si>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</si>
  <si>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</si>
  <si>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</si>
  <si>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</si>
  <si>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</si>
  <si>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</si>
  <si>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</si>
  <si>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</si>
  <si>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</si>
  <si>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</si>
  <si>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</si>
  <si>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</si>
  <si>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</si>
  <si>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</si>
  <si>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</si>
  <si>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</si>
  <si>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</si>
  <si>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</si>
  <si>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</si>
  <si>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</si>
  <si>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</si>
  <si>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</si>
  <si>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</si>
  <si>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</si>
  <si>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</si>
  <si>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</si>
  <si>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</si>
  <si>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</si>
  <si>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</si>
  <si>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</si>
  <si>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</si>
  <si>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</si>
  <si>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</si>
  <si>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</si>
  <si>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</si>
  <si>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</si>
  <si>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</si>
  <si>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</si>
  <si>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</si>
  <si>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</si>
  <si>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</si>
  <si>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</si>
  <si>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</si>
  <si>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</si>
  <si>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</si>
  <si>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</si>
  <si>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</si>
  <si>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</si>
  <si>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</si>
  <si>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</si>
  <si>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</si>
  <si>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</si>
  <si>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</si>
  <si>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</si>
  <si>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</si>
  <si>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</si>
  <si>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</si>
  <si>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</si>
  <si>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</si>
  <si>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</si>
  <si>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</si>
  <si>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</si>
  <si>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</si>
  <si>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</si>
  <si>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</si>
  <si>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</si>
  <si>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</si>
  <si>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</si>
  <si>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</si>
  <si>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</si>
  <si>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</si>
  <si>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</si>
  <si>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</si>
  <si>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</si>
  <si>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</si>
  <si>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</si>
  <si>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</si>
  <si>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</si>
  <si>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</si>
  <si>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</si>
  <si>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</si>
  <si>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</si>
  <si>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</si>
  <si>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</si>
  <si>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</si>
  <si>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</si>
  <si>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</si>
  <si>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</si>
  <si>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</si>
  <si>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</si>
  <si>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</si>
  <si>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</si>
  <si>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</si>
  <si>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</si>
  <si>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</si>
  <si>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</si>
  <si>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</si>
  <si>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</si>
  <si>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</si>
  <si>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</si>
  <si>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</si>
  <si>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</si>
  <si>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</si>
  <si>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</si>
  <si>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</si>
  <si>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</si>
  <si>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</si>
  <si>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</si>
  <si>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</si>
  <si>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</si>
  <si>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</si>
  <si>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</si>
  <si>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</si>
  <si>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</si>
  <si>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</si>
  <si>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</si>
  <si>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</si>
  <si>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</si>
  <si>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</si>
  <si>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</si>
  <si>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</si>
  <si>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</si>
  <si>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</si>
  <si>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</si>
  <si>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</si>
  <si>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</si>
  <si>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</si>
  <si>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</si>
  <si>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</si>
  <si>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</si>
  <si>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</si>
  <si>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</si>
  <si>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</si>
  <si>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</si>
  <si>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</si>
  <si>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</si>
  <si>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</si>
  <si>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</si>
  <si>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</si>
  <si>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</si>
  <si>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</si>
  <si>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</si>
  <si>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</si>
  <si>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</si>
  <si>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</si>
  <si>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</si>
  <si>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</si>
  <si>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</si>
  <si>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</si>
  <si>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</si>
  <si>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</si>
  <si>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</si>
  <si>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</si>
  <si>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</si>
  <si>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</si>
  <si>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</si>
  <si>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</si>
  <si>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</si>
  <si>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</si>
  <si>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</si>
  <si>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</si>
  <si>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</si>
  <si>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</si>
  <si>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</si>
  <si>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</si>
  <si>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</si>
  <si>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</si>
  <si>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</si>
  <si>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</si>
  <si>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</si>
  <si>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</si>
  <si>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</si>
  <si>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</si>
  <si>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</si>
  <si>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</si>
  <si>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</si>
  <si>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</si>
  <si>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</si>
  <si>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</si>
  <si>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</si>
  <si>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</si>
  <si>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</si>
  <si>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</si>
  <si>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</si>
  <si>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</si>
  <si>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</si>
  <si>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</si>
  <si>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</si>
  <si>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</si>
  <si>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</si>
  <si>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</si>
  <si>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</si>
  <si>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</si>
  <si>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</si>
  <si>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</si>
  <si>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</si>
  <si>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</si>
  <si>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</si>
  <si>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</si>
  <si>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</si>
  <si>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</si>
  <si>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</si>
  <si>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</si>
  <si>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</si>
  <si>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</si>
  <si>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</si>
  <si>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</si>
  <si>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</si>
  <si>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</si>
  <si>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</si>
  <si>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</si>
  <si>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</si>
  <si>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</si>
  <si>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</si>
  <si>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</si>
  <si>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</si>
  <si>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</si>
  <si>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</si>
  <si>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</si>
  <si>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</si>
  <si>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</si>
  <si>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</si>
  <si>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</si>
  <si>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</si>
  <si>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</si>
  <si>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</si>
  <si>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</si>
  <si>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</si>
  <si>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</si>
  <si>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</si>
  <si>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</si>
  <si>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</si>
  <si>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</si>
  <si>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</si>
  <si>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</si>
  <si>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</si>
  <si>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</si>
  <si>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</si>
  <si>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</si>
  <si>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</si>
  <si>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</si>
  <si>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</si>
  <si>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</si>
  <si>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</si>
  <si>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</si>
  <si>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</si>
  <si>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</si>
  <si>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</si>
  <si>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</si>
  <si>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</si>
  <si>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</si>
  <si>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</si>
  <si>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</si>
  <si>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</si>
  <si>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</si>
  <si>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</si>
  <si>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</si>
  <si>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</si>
  <si>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</si>
  <si>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</si>
  <si>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</si>
  <si>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</si>
  <si>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</si>
  <si>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</si>
  <si>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</si>
  <si>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</si>
  <si>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</si>
  <si>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</si>
  <si>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</si>
  <si>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</si>
  <si>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</si>
  <si>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</si>
  <si>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</si>
  <si>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</si>
  <si>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</si>
  <si>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</si>
  <si>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</si>
  <si>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</si>
  <si>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</si>
  <si>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</si>
  <si>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</si>
  <si>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</si>
  <si>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</si>
  <si>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</si>
  <si>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</si>
  <si>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</si>
  <si>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</si>
  <si>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</si>
  <si>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</si>
  <si>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</si>
  <si>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</si>
  <si>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</si>
  <si>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</si>
  <si>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</si>
  <si>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</si>
  <si>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</si>
  <si>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</si>
  <si>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</si>
  <si>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</si>
  <si>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</si>
  <si>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</si>
  <si>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</si>
  <si>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</si>
  <si>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</si>
  <si>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</si>
  <si>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</si>
  <si>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</si>
  <si>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</si>
  <si>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</si>
  <si>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</si>
  <si>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</si>
  <si>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</si>
  <si>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</si>
  <si>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</si>
  <si>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</si>
  <si>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</si>
  <si>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</si>
  <si>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</si>
  <si>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</si>
  <si>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</si>
  <si>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</si>
  <si>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</si>
  <si>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</si>
  <si>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</si>
  <si>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</si>
  <si>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</si>
  <si>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</si>
  <si>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</si>
  <si>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</si>
  <si>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</si>
  <si>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</si>
  <si>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</si>
  <si>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</si>
  <si>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</si>
  <si>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</si>
  <si>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</si>
  <si>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</si>
  <si>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</si>
  <si>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</si>
  <si>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</si>
  <si>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</si>
  <si>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</si>
  <si>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</si>
  <si>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</si>
  <si>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</si>
  <si>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</si>
  <si>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</si>
  <si>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</si>
  <si>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</si>
  <si>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</si>
  <si>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</si>
  <si>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</si>
  <si>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</si>
  <si>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</si>
  <si>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</si>
  <si>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</si>
  <si>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</si>
  <si>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</si>
  <si>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</si>
  <si>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</si>
  <si>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</si>
  <si>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</si>
  <si>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</si>
  <si>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</si>
  <si>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</si>
  <si>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</si>
  <si>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</si>
  <si>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</si>
  <si>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</si>
  <si>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</si>
  <si>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</si>
  <si>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</si>
  <si>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</si>
  <si>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</si>
  <si>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</si>
  <si>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</si>
  <si>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</si>
  <si>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</si>
  <si>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</si>
  <si>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</si>
  <si>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</si>
  <si>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</si>
  <si>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</si>
  <si>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</si>
  <si>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</si>
  <si>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</si>
  <si>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</si>
  <si>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</si>
  <si>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</si>
  <si>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</si>
  <si>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</si>
  <si>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</si>
  <si>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</si>
  <si>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</si>
  <si>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</si>
  <si>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</si>
  <si>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</si>
  <si>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</si>
  <si>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</si>
  <si>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</si>
  <si>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</si>
  <si>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</si>
  <si>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</si>
  <si>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</si>
  <si>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</si>
  <si>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</si>
  <si>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</si>
  <si>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</si>
  <si>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</si>
  <si>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</si>
  <si>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</si>
  <si>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</si>
  <si>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</si>
  <si>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</si>
  <si>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</si>
  <si>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</si>
  <si>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</si>
  <si>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</si>
  <si>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</si>
  <si>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</si>
  <si>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</si>
  <si>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</si>
  <si>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</si>
  <si>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</si>
  <si>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</si>
  <si>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</si>
  <si>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</si>
  <si>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</si>
  <si>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</si>
  <si>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</si>
  <si>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</si>
  <si>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</si>
  <si>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</si>
  <si>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</si>
  <si>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</si>
  <si>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</si>
  <si>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</si>
  <si>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</si>
  <si>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</si>
  <si>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</si>
  <si>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</si>
  <si>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</si>
  <si>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</si>
  <si>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</si>
  <si>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</si>
  <si>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</si>
  <si>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</si>
  <si>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</si>
  <si>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</si>
  <si>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</si>
  <si>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</si>
  <si>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</si>
  <si>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</si>
  <si>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</si>
  <si>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</si>
  <si>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</si>
  <si>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</si>
  <si>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</si>
  <si>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</si>
  <si>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</si>
  <si>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</si>
  <si>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</si>
  <si>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</si>
  <si>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</si>
  <si>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</si>
  <si>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</si>
  <si>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</si>
  <si>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</si>
  <si>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</si>
  <si>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</si>
  <si>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</si>
  <si>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</si>
  <si>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</si>
  <si>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</si>
  <si>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</si>
  <si>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</si>
  <si>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</si>
  <si>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</si>
  <si>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</si>
  <si>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</si>
  <si>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</si>
  <si>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</si>
  <si>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</si>
  <si>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</si>
  <si>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</si>
  <si>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</si>
  <si>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</si>
  <si>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</si>
  <si>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</si>
  <si>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</si>
  <si>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</si>
  <si>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</si>
  <si>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</si>
  <si>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</si>
  <si>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</si>
  <si>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</si>
  <si>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</si>
  <si>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</si>
  <si>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</si>
  <si>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</si>
  <si>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</si>
  <si>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</si>
  <si>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</si>
  <si>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</si>
  <si>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</si>
  <si>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</si>
  <si>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</si>
  <si>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</si>
  <si>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</si>
  <si>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</si>
  <si>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</si>
  <si>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</si>
  <si>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</si>
  <si>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</si>
  <si>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</si>
  <si>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</si>
  <si>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</si>
  <si>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</si>
  <si>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</si>
  <si>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</si>
  <si>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</si>
  <si>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</si>
  <si>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</si>
  <si>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</si>
  <si>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</si>
  <si>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</si>
  <si>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</si>
  <si>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</si>
  <si>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</si>
  <si>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</si>
  <si>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</si>
  <si>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</si>
  <si>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</si>
  <si>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</si>
  <si>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</si>
  <si>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</si>
  <si>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</si>
  <si>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</si>
  <si>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</si>
  <si>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</si>
  <si>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</si>
  <si>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</si>
  <si>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</si>
  <si>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</si>
  <si>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</si>
  <si>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</si>
  <si>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</si>
  <si>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</si>
  <si>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</si>
  <si>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</si>
  <si>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</si>
  <si>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</si>
  <si>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</si>
  <si>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</si>
  <si>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</si>
  <si>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</si>
  <si>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</si>
  <si>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</si>
  <si>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</si>
  <si>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</si>
  <si>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</si>
  <si>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</si>
  <si>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</si>
  <si>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</si>
  <si>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</si>
  <si>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</si>
  <si>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</si>
  <si>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</si>
  <si>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</si>
  <si>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</si>
  <si>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</si>
  <si>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</si>
  <si>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</si>
  <si>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</si>
  <si>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</si>
  <si>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</si>
  <si>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</si>
  <si>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</si>
  <si>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</si>
  <si>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</si>
  <si>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</si>
  <si>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</si>
  <si>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</si>
  <si>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</si>
  <si>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</si>
  <si>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</si>
  <si>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</si>
  <si>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</si>
  <si>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</si>
  <si>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</si>
  <si>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</si>
  <si>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</si>
  <si>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</si>
  <si>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</si>
  <si>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</si>
  <si>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</si>
  <si>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</si>
  <si>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</si>
  <si>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</si>
  <si>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</si>
  <si>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</si>
  <si>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</si>
  <si>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</si>
  <si>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</si>
  <si>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</si>
  <si>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</si>
  <si>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</si>
  <si>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</si>
  <si>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</si>
  <si>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</si>
  <si>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</si>
  <si>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</si>
  <si>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</si>
  <si>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</si>
  <si>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</si>
  <si>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</si>
  <si>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</si>
  <si>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</si>
  <si>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</si>
  <si>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</si>
  <si>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</si>
  <si>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</si>
  <si>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</si>
  <si>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</si>
  <si>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</si>
  <si>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</si>
  <si>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</si>
  <si>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</si>
  <si>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</si>
  <si>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</si>
  <si>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</si>
  <si>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</si>
  <si>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</si>
  <si>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</si>
  <si>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</si>
  <si>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</si>
  <si>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</si>
  <si>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</si>
  <si>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</si>
  <si>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</si>
  <si>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</si>
  <si>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</si>
  <si>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</si>
  <si>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</si>
  <si>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</si>
  <si>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</si>
  <si>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</si>
  <si>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</si>
  <si>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</si>
  <si>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</si>
  <si>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</si>
  <si>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</si>
  <si>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</si>
  <si>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</si>
  <si>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</si>
  <si>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</si>
  <si>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</si>
  <si>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</si>
  <si>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</si>
  <si>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</si>
  <si>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</si>
  <si>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</si>
  <si>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</si>
  <si>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</si>
  <si>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</si>
  <si>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</si>
  <si>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</si>
  <si>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</si>
  <si>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</si>
  <si>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</si>
  <si>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</si>
  <si>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</si>
  <si>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</si>
  <si>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</si>
  <si>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</si>
  <si>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</si>
  <si>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</si>
  <si>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</si>
  <si>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</si>
  <si>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</si>
  <si>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</si>
  <si>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</si>
  <si>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</si>
  <si>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</si>
  <si>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</si>
  <si>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</si>
  <si>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</si>
  <si>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</si>
  <si>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</si>
  <si>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</si>
  <si>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</si>
  <si>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</si>
  <si>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</si>
  <si>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</si>
  <si>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</si>
  <si>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</si>
  <si>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</si>
  <si>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</si>
  <si>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</si>
  <si>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</si>
  <si>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</si>
  <si>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</si>
  <si>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</si>
  <si>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</si>
  <si>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</si>
  <si>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</si>
  <si>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</si>
  <si>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</si>
  <si>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</si>
  <si>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</si>
  <si>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</si>
  <si>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</si>
  <si>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</si>
  <si>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</si>
  <si>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</si>
  <si>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</si>
  <si>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</si>
  <si>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</si>
  <si>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</si>
  <si>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</si>
  <si>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</si>
  <si>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</si>
  <si>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</si>
  <si>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</si>
  <si>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</si>
  <si>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</si>
  <si>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</si>
  <si>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</si>
  <si>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</si>
  <si>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</si>
  <si>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</si>
  <si>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</si>
  <si>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</si>
  <si>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</si>
  <si>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</si>
  <si>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</si>
  <si>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</si>
  <si>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</si>
  <si>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</si>
  <si>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</si>
  <si>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</si>
  <si>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</si>
  <si>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</si>
  <si>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</si>
  <si>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</si>
  <si>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</si>
  <si>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</si>
  <si>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</si>
  <si>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</si>
  <si>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</si>
  <si>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</si>
  <si>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</si>
  <si>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</si>
  <si>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</si>
  <si>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</si>
  <si>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</si>
  <si>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</si>
  <si>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</si>
  <si>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</si>
  <si>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</si>
  <si>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</si>
  <si>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</si>
  <si>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</si>
  <si>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</si>
  <si>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</si>
  <si>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</si>
  <si>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</si>
  <si>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</si>
  <si>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</si>
  <si>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</si>
  <si>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</si>
  <si>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</si>
  <si>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</si>
  <si>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</si>
  <si>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</si>
  <si>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</si>
  <si>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</si>
  <si>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</si>
  <si>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</si>
  <si>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</si>
  <si>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</si>
  <si>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</si>
  <si>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</si>
  <si>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</si>
  <si>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</si>
  <si>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</si>
  <si>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</si>
  <si>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</si>
  <si>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</si>
  <si>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</si>
  <si>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</si>
  <si>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</si>
  <si>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</si>
  <si>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</si>
  <si>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</si>
  <si>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</si>
  <si>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</si>
  <si>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</si>
  <si>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</si>
  <si>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</si>
  <si>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</si>
  <si>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</si>
  <si>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</si>
  <si>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</si>
  <si>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</si>
  <si>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</si>
  <si>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</si>
  <si>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</si>
  <si>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</si>
  <si>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</si>
  <si>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</si>
  <si>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</si>
  <si>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</si>
  <si>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</si>
  <si>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</si>
  <si>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</si>
  <si>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</si>
  <si>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</si>
  <si>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</si>
  <si>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</si>
  <si>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</si>
  <si>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</si>
  <si>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</si>
  <si>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</si>
  <si>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</si>
  <si>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</si>
  <si>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</si>
  <si>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</si>
  <si>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</si>
  <si>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</si>
  <si>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</si>
  <si>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</si>
  <si>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</si>
  <si>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</si>
  <si>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</si>
  <si>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</si>
  <si>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</si>
  <si>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</si>
  <si>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</si>
  <si>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</si>
  <si>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</si>
  <si>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</si>
  <si>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</si>
  <si>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</si>
  <si>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</si>
  <si>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</si>
  <si>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</si>
  <si>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</si>
  <si>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</si>
  <si>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</si>
  <si>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</si>
  <si>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</si>
  <si>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</si>
  <si>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</si>
  <si>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</si>
  <si>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</si>
  <si>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</si>
  <si>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</si>
  <si>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</si>
  <si>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</si>
  <si>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</si>
  <si>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</si>
  <si>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</si>
  <si>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</si>
  <si>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</si>
  <si>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</si>
  <si>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</si>
  <si>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</si>
  <si>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</si>
  <si>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</si>
  <si>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</si>
  <si>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</si>
  <si>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</si>
  <si>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</si>
  <si>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</si>
  <si>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</si>
  <si>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</si>
  <si>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</si>
  <si>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</si>
  <si>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</si>
  <si>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</si>
  <si>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</si>
  <si>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</si>
  <si>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</si>
  <si>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</si>
  <si>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</si>
  <si>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</si>
  <si>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</si>
  <si>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</si>
  <si>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</si>
  <si>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</si>
  <si>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</si>
  <si>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</si>
  <si>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</si>
  <si>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</si>
  <si>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</si>
  <si>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</si>
  <si>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</si>
  <si>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</si>
  <si>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</si>
  <si>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</si>
  <si>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</si>
  <si>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</si>
  <si>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</si>
  <si>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</si>
  <si>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</si>
  <si>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</si>
  <si>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</si>
  <si>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</si>
  <si>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</si>
  <si>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</si>
  <si>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</si>
  <si>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</si>
  <si>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</si>
  <si>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</si>
  <si>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</si>
  <si>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</si>
  <si>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</si>
  <si>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</si>
  <si>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</si>
  <si>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</si>
  <si>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</si>
  <si>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</si>
  <si>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</si>
  <si>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</si>
  <si>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</si>
  <si>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</si>
  <si>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</si>
  <si>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</si>
  <si>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</si>
  <si>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</si>
  <si>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</si>
  <si>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</si>
  <si>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</si>
  <si>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</si>
  <si>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</si>
  <si>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</si>
  <si>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</si>
  <si>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</si>
  <si>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</si>
  <si>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</si>
  <si>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</si>
  <si>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</si>
  <si>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</si>
  <si>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</si>
  <si>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</si>
  <si>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</si>
  <si>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</si>
  <si>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</si>
  <si>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</si>
  <si>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</si>
  <si>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</si>
  <si>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</si>
  <si>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</si>
  <si>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</si>
  <si>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</si>
  <si>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</si>
  <si>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</si>
  <si>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</si>
  <si>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</si>
  <si>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</si>
  <si>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</si>
  <si>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</si>
  <si>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</si>
  <si>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</si>
  <si>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</si>
  <si>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</si>
  <si>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</si>
  <si>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</si>
  <si>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</si>
  <si>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</si>
  <si>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</si>
  <si>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</si>
  <si>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</si>
  <si>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</si>
  <si>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</si>
  <si>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</si>
  <si>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</si>
  <si>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</si>
  <si>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</si>
  <si>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</si>
  <si>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</si>
  <si>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</si>
  <si>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</si>
  <si>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</si>
  <si>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</si>
  <si>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</si>
  <si>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</si>
  <si>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</si>
  <si>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</si>
  <si>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</si>
  <si>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</si>
  <si>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</si>
  <si>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</si>
  <si>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</si>
  <si>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</si>
  <si>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</si>
  <si>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</si>
  <si>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</si>
  <si>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</si>
  <si>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</si>
  <si>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</si>
  <si>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</si>
  <si>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</si>
  <si>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</si>
  <si>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</si>
  <si>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</si>
  <si>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</si>
  <si>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</si>
  <si>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</si>
  <si>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</si>
  <si>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</si>
  <si>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</si>
  <si>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</si>
  <si>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</si>
  <si>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</si>
  <si>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</si>
  <si>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</si>
  <si>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</si>
  <si>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</si>
  <si>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</si>
  <si>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</si>
  <si>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</si>
  <si>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</si>
  <si>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</si>
  <si>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</si>
  <si>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</si>
  <si>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</si>
  <si>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</si>
  <si>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</si>
  <si>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</si>
  <si>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</si>
  <si>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</si>
  <si>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</si>
  <si>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</si>
  <si>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</si>
  <si>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</si>
  <si>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</si>
  <si>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</si>
  <si>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</si>
  <si>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</si>
  <si>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</si>
  <si>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</si>
  <si>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</si>
  <si>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</si>
  <si>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</si>
  <si>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</si>
  <si>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</si>
  <si>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</si>
  <si>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</si>
  <si>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</si>
  <si>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</si>
  <si>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</si>
  <si>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</si>
  <si>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</si>
  <si>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</si>
  <si>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</si>
  <si>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</si>
  <si>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</si>
  <si>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</si>
  <si>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</si>
  <si>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</si>
  <si>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</si>
  <si>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</si>
  <si>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</si>
  <si>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</si>
  <si>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</si>
  <si>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</si>
  <si>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</si>
  <si>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</si>
  <si>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</si>
  <si>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</si>
  <si>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</si>
  <si>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</si>
  <si>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</si>
  <si>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</si>
  <si>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</si>
  <si>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</si>
  <si>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</si>
  <si>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</si>
  <si>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</si>
  <si>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</si>
  <si>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</si>
  <si>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</si>
  <si>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</si>
  <si>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</si>
  <si>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</si>
  <si>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</si>
  <si>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</si>
  <si>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</si>
  <si>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</si>
  <si>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</si>
  <si>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</si>
  <si>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</si>
  <si>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</si>
  <si>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</si>
  <si>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</si>
  <si>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</si>
  <si>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</si>
  <si>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</si>
  <si>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</si>
  <si>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</si>
  <si>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</si>
  <si>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</si>
  <si>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</si>
  <si>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</si>
  <si>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</si>
  <si>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</si>
  <si>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</si>
  <si>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</si>
  <si>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</si>
  <si>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</si>
  <si>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</si>
  <si>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</si>
  <si>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</si>
  <si>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</si>
  <si>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</si>
  <si>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</si>
  <si>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</si>
  <si>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</si>
  <si>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</si>
  <si>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</si>
  <si>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</si>
  <si>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</si>
  <si>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</si>
  <si>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</si>
  <si>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</si>
  <si>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</si>
  <si>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</si>
  <si>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</si>
  <si>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</si>
  <si>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</si>
  <si>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</si>
  <si>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</si>
  <si>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</si>
  <si>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</si>
  <si>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</si>
  <si>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</si>
  <si>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</si>
  <si>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</si>
  <si>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</si>
  <si>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</si>
  <si>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</si>
  <si>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</si>
  <si>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</si>
  <si>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</si>
  <si>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</si>
  <si>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</si>
  <si>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</si>
  <si>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</si>
  <si>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</si>
  <si>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</si>
  <si>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</si>
  <si>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</si>
  <si>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</si>
  <si>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</si>
  <si>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</si>
  <si>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</si>
  <si>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</si>
  <si>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</si>
  <si>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</si>
  <si>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</si>
  <si>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</si>
  <si>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</si>
  <si>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</si>
  <si>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</si>
  <si>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</si>
  <si>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</si>
  <si>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</si>
  <si>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</si>
  <si>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</si>
  <si>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</si>
  <si>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</si>
  <si>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</si>
  <si>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</si>
  <si>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</si>
  <si>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</si>
  <si>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</si>
  <si>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</si>
  <si>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</si>
  <si>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</si>
  <si>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</si>
  <si>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</si>
  <si>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</si>
  <si>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</si>
  <si>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</si>
  <si>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</si>
  <si>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</si>
  <si>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</si>
  <si>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</si>
  <si>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</si>
  <si>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</si>
  <si>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</si>
  <si>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</si>
  <si>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</si>
  <si>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</si>
  <si>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</si>
  <si>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</si>
  <si>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</si>
  <si>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</si>
  <si>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</si>
  <si>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</si>
  <si>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</si>
  <si>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</si>
  <si>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</si>
  <si>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</si>
  <si>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</si>
  <si>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</si>
  <si>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</si>
  <si>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</si>
  <si>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</si>
  <si>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</si>
  <si>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</si>
  <si>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</si>
  <si>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</si>
  <si>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</si>
  <si>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</si>
  <si>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</si>
  <si>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</si>
  <si>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</si>
  <si>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</si>
  <si>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</si>
  <si>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</si>
  <si>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</si>
  <si>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</si>
  <si>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</si>
  <si>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</si>
  <si>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</si>
  <si>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</si>
  <si>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</si>
  <si>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</si>
  <si>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</si>
  <si>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</si>
  <si>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</si>
  <si>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</si>
  <si>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</si>
  <si>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</si>
  <si>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</si>
  <si>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</si>
  <si>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</si>
  <si>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</si>
  <si>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</si>
  <si>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</si>
  <si>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</si>
  <si>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</si>
  <si>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</si>
  <si>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</si>
  <si>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</si>
  <si>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</si>
  <si>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</si>
  <si>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</si>
  <si>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</si>
  <si>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</si>
  <si>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</si>
  <si>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</si>
  <si>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</si>
  <si>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</si>
  <si>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</si>
  <si>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</si>
  <si>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</si>
  <si>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</si>
  <si>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</si>
  <si>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</si>
  <si>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</si>
  <si>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</si>
  <si>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</si>
  <si>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</si>
  <si>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</si>
  <si>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</si>
  <si>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</si>
  <si>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</si>
  <si>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</si>
  <si>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</si>
  <si>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</si>
  <si>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</si>
  <si>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</si>
  <si>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</si>
  <si>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</si>
  <si>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</si>
  <si>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</si>
  <si>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</si>
  <si>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</si>
  <si>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</si>
  <si>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</si>
  <si>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</si>
  <si>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</si>
  <si>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</si>
  <si>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</si>
  <si>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</si>
  <si>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</si>
  <si>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</si>
  <si>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</si>
  <si>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</si>
  <si>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</si>
  <si>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</si>
  <si>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</si>
  <si>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</si>
  <si>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</si>
  <si>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</si>
  <si>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</si>
  <si>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</si>
  <si>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</si>
  <si>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</si>
  <si>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</si>
  <si>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</si>
  <si>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</si>
  <si>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</si>
  <si>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</si>
  <si>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</si>
  <si>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</si>
  <si>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</si>
  <si>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</si>
  <si>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</si>
  <si>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</si>
  <si>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</si>
  <si>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</si>
  <si>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</si>
  <si>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</si>
  <si>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</si>
  <si>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</si>
  <si>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</si>
  <si>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</si>
  <si>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</si>
  <si>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</si>
  <si>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</si>
  <si>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</si>
  <si>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</si>
  <si>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</si>
  <si>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</si>
  <si>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</si>
  <si>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</si>
  <si>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</si>
  <si>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</si>
  <si>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</si>
  <si>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</si>
  <si>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</si>
  <si>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</si>
  <si>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</si>
  <si>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</si>
  <si>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</si>
  <si>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</si>
  <si>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</si>
  <si>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</si>
  <si>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</si>
  <si>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</si>
  <si>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</si>
  <si>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</si>
  <si>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</si>
  <si>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</si>
  <si>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</si>
  <si>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</si>
  <si>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</si>
  <si>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</si>
  <si>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</si>
  <si>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</si>
  <si>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</si>
  <si>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</si>
  <si>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</si>
  <si>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</si>
  <si>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</si>
  <si>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</si>
  <si>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</si>
  <si>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</si>
  <si>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</si>
  <si>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</si>
  <si>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</si>
  <si>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</si>
  <si>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</si>
  <si>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</si>
  <si>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</si>
  <si>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</si>
  <si>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</si>
  <si>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</si>
  <si>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</si>
  <si>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</si>
  <si>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</si>
  <si>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</si>
  <si>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</si>
  <si>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</si>
  <si>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</si>
  <si>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</si>
  <si>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</si>
  <si>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</si>
  <si>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</si>
  <si>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</si>
  <si>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</si>
  <si>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</si>
  <si>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</si>
  <si>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</si>
  <si>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</si>
  <si>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</si>
  <si>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</si>
  <si>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</si>
  <si>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</si>
  <si>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</si>
  <si>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</si>
  <si>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</si>
  <si>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</si>
  <si>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</si>
  <si>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</si>
  <si>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</si>
  <si>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</si>
  <si>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</si>
  <si>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</si>
  <si>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</si>
  <si>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</si>
  <si>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</si>
  <si>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</si>
  <si>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</si>
  <si>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</si>
  <si>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</si>
  <si>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</si>
  <si>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</si>
  <si>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</si>
  <si>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</si>
  <si>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</si>
  <si>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</si>
  <si>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</si>
  <si>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</si>
  <si>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</si>
  <si>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</si>
  <si>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</si>
  <si>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</si>
  <si>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</si>
  <si>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</si>
  <si>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</si>
  <si>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</si>
  <si>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</si>
  <si>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</si>
  <si>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</si>
  <si>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</si>
  <si>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</si>
  <si>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</si>
  <si>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</si>
  <si>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</si>
  <si>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</si>
  <si>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</si>
  <si>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</si>
  <si>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</si>
  <si>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</si>
  <si>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</si>
  <si>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</si>
  <si>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</si>
  <si>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</si>
  <si>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</si>
  <si>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</si>
  <si>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</si>
  <si>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</si>
  <si>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</si>
  <si>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</si>
  <si>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</si>
  <si>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</si>
  <si>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</si>
  <si>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</si>
  <si>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</si>
  <si>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</si>
  <si>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</si>
  <si>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</si>
  <si>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</si>
  <si>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</si>
  <si>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</si>
  <si>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</si>
  <si>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</si>
  <si>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</si>
  <si>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</si>
  <si>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</si>
  <si>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</si>
  <si>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</si>
  <si>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</si>
  <si>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</si>
  <si>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</si>
  <si>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</si>
  <si>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</si>
  <si>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</si>
  <si>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</si>
  <si>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</si>
  <si>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</si>
  <si>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</si>
  <si>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</si>
  <si>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</si>
  <si>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</si>
  <si>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</si>
  <si>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</si>
  <si>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</si>
  <si>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</si>
  <si>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</si>
  <si>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</si>
  <si>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</si>
  <si>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</si>
  <si>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</si>
  <si>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</si>
  <si>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</si>
  <si>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</si>
  <si>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</si>
  <si>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</si>
  <si>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</si>
  <si>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</si>
  <si>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</si>
  <si>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</si>
  <si>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</si>
  <si>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</si>
  <si>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</si>
  <si>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</si>
  <si>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</si>
  <si>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</si>
  <si>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</si>
  <si>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</si>
  <si>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</si>
  <si>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</si>
  <si>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</si>
  <si>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</si>
  <si>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</si>
  <si>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</si>
  <si>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</si>
  <si>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</si>
  <si>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</si>
  <si>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</si>
  <si>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</si>
  <si>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</si>
  <si>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</si>
  <si>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</si>
  <si>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</si>
  <si>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</si>
  <si>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</si>
  <si>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</si>
  <si>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</si>
  <si>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</si>
  <si>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</si>
  <si>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</si>
  <si>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</si>
  <si>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</si>
  <si>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</si>
  <si>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</si>
  <si>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</si>
  <si>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</si>
  <si>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</si>
  <si>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</si>
  <si>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</si>
  <si>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</si>
  <si>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</si>
  <si>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</si>
  <si>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</si>
  <si>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</si>
  <si>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</si>
  <si>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</si>
  <si>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</si>
  <si>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</si>
  <si>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</si>
  <si>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</si>
  <si>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</si>
  <si>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</si>
  <si>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</si>
  <si>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</si>
  <si>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</si>
  <si>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</si>
  <si>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</si>
  <si>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</si>
  <si>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</si>
  <si>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</si>
  <si>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</si>
  <si>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</si>
  <si>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</si>
  <si>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</si>
  <si>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</si>
  <si>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</si>
  <si>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</si>
  <si>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</si>
  <si>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</si>
  <si>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</si>
  <si>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</si>
  <si>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</si>
  <si>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</si>
  <si>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</si>
  <si>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</si>
  <si>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</si>
  <si>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</si>
  <si>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</si>
  <si>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</si>
  <si>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</si>
  <si>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</si>
  <si>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</si>
  <si>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</si>
  <si>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</si>
  <si>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</si>
  <si>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</si>
  <si>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</si>
  <si>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</si>
  <si>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</si>
  <si>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</si>
  <si>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</si>
  <si>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</si>
  <si>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</si>
  <si>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</si>
  <si>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</si>
  <si>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</si>
  <si>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</si>
  <si>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</si>
  <si>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</si>
  <si>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</si>
  <si>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</si>
  <si>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</si>
  <si>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</si>
  <si>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</si>
  <si>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</si>
  <si>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</si>
  <si>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</si>
  <si>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</si>
  <si>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</si>
  <si>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</si>
  <si>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</si>
  <si>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</si>
  <si>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</si>
  <si>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</si>
  <si>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</si>
  <si>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</si>
  <si>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</si>
  <si>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</si>
  <si>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</si>
  <si>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</si>
  <si>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</si>
  <si>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</si>
  <si>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</si>
  <si>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</si>
  <si>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</si>
  <si>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</si>
  <si>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</si>
  <si>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</si>
  <si>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</si>
  <si>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</si>
  <si>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</si>
  <si>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</si>
  <si>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</si>
  <si>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</si>
  <si>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</si>
  <si>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</si>
  <si>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</si>
  <si>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</si>
  <si>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</si>
  <si>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</si>
  <si>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</si>
  <si>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</si>
  <si>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</si>
  <si>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</si>
  <si>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</si>
  <si>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</si>
  <si>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</si>
  <si>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</si>
  <si>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</si>
  <si>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</si>
  <si>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</si>
  <si>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</si>
  <si>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</si>
  <si>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</si>
  <si>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</si>
  <si>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</si>
  <si>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</si>
  <si>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</si>
  <si>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</si>
  <si>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</si>
  <si>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</si>
  <si>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</si>
  <si>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</si>
  <si>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</si>
  <si>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</si>
  <si>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</si>
  <si>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</si>
  <si>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</si>
  <si>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</si>
  <si>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</si>
  <si>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</si>
  <si>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</si>
  <si>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</si>
  <si>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</si>
  <si>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</si>
  <si>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</si>
  <si>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</si>
  <si>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</si>
  <si>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</si>
  <si>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</si>
  <si>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</si>
  <si>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</si>
  <si>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</si>
  <si>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</si>
  <si>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</si>
  <si>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</si>
  <si>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</si>
  <si>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</si>
  <si>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</si>
  <si>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</si>
  <si>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</si>
  <si>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</si>
  <si>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</si>
  <si>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</si>
  <si>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</si>
  <si>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</si>
  <si>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</si>
  <si>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</si>
  <si>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</si>
  <si>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</si>
  <si>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</si>
  <si>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</si>
  <si>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</si>
  <si>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</si>
  <si>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</si>
  <si>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</si>
  <si>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</si>
  <si>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</si>
  <si>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</si>
  <si>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</si>
  <si>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</si>
  <si>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</si>
  <si>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</si>
  <si>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</si>
  <si>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</si>
  <si>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</si>
  <si>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</si>
  <si>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</si>
  <si>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</si>
  <si>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</si>
  <si>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</si>
  <si>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</si>
  <si>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</si>
  <si>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</si>
  <si>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</si>
  <si>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</si>
  <si>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</si>
  <si>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</si>
  <si>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</si>
  <si>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</si>
  <si>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</si>
  <si>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</si>
  <si>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</si>
  <si>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</si>
  <si>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</si>
  <si>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</si>
  <si>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</si>
  <si>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</si>
  <si>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</si>
  <si>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</si>
  <si>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</si>
  <si>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</si>
  <si>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</si>
  <si>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</si>
  <si>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</si>
  <si>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</si>
  <si>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</si>
  <si>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</si>
  <si>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</si>
  <si>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</si>
  <si>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</si>
  <si>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</si>
  <si>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</si>
  <si>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</si>
  <si>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</si>
  <si>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</si>
  <si>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</si>
  <si>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</si>
  <si>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</si>
  <si>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</si>
  <si>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</si>
  <si>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</si>
  <si>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</si>
  <si>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</si>
  <si>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</si>
  <si>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</si>
  <si>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</si>
  <si>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</si>
  <si>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</si>
  <si>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</si>
  <si>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</si>
  <si>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</si>
  <si>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</si>
  <si>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</si>
  <si>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</si>
  <si>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</si>
  <si>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</si>
  <si>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</si>
  <si>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</si>
  <si>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</si>
  <si>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</si>
  <si>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</si>
  <si>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</si>
  <si>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</si>
  <si>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</si>
  <si>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</si>
  <si>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</si>
  <si>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</si>
  <si>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</si>
  <si>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</si>
  <si>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</si>
  <si>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</si>
  <si>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</si>
  <si>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</si>
  <si>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</si>
  <si>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</si>
  <si>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</si>
  <si>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</si>
  <si>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</si>
  <si>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</si>
  <si>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</si>
  <si>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</si>
  <si>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</si>
  <si>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</si>
  <si>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</si>
  <si>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</si>
  <si>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</si>
  <si>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</si>
  <si>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</si>
  <si>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</si>
  <si>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</si>
  <si>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</si>
  <si>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</si>
  <si>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</si>
  <si>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</si>
  <si>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</si>
  <si>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</si>
  <si>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</si>
  <si>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</si>
  <si>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</si>
  <si>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</si>
  <si>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</si>
  <si>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</si>
  <si>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</si>
  <si>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</si>
  <si>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</si>
  <si>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</si>
  <si>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</si>
  <si>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</si>
  <si>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</si>
  <si>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</si>
  <si>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</si>
  <si>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</si>
  <si>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</si>
  <si>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</si>
  <si>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</si>
  <si>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</si>
  <si>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</si>
  <si>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</si>
  <si>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</si>
  <si>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</si>
  <si>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</si>
  <si>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</si>
  <si>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</si>
  <si>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</si>
  <si>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</si>
  <si>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</si>
  <si>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</si>
  <si>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</si>
  <si>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</si>
  <si>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</si>
  <si>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</si>
  <si>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</si>
  <si>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</si>
  <si>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</si>
  <si>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</si>
  <si>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</si>
  <si>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</si>
  <si>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</si>
  <si>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</si>
  <si>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</si>
  <si>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</si>
  <si>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</si>
  <si>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</si>
  <si>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</si>
  <si>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</si>
  <si>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</si>
  <si>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</si>
  <si>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</si>
  <si>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</si>
  <si>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</si>
  <si>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</si>
  <si>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</si>
  <si>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</si>
  <si>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</si>
  <si>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</si>
  <si>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</si>
  <si>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</si>
  <si>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</si>
  <si>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</si>
  <si>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</si>
  <si>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</si>
  <si>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</si>
  <si>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</si>
  <si>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</si>
  <si>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</si>
  <si>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</si>
  <si>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</si>
  <si>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</si>
  <si>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</si>
  <si>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</si>
  <si>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</si>
  <si>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</si>
  <si>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</si>
  <si>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</si>
  <si>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</si>
  <si>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</si>
  <si>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</si>
  <si>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</si>
  <si>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</si>
  <si>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</si>
  <si>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</si>
  <si>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</si>
  <si>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</si>
  <si>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</si>
  <si>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</si>
  <si>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</si>
  <si>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</si>
  <si>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</si>
  <si>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</si>
  <si>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</si>
  <si>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</si>
  <si>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</si>
  <si>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</si>
  <si>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</si>
  <si>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</si>
  <si>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</si>
  <si>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</si>
  <si>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</si>
  <si>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</si>
  <si>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</si>
  <si>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</si>
  <si>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</si>
  <si>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</si>
  <si>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</si>
  <si>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</si>
  <si>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</si>
  <si>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</si>
  <si>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</si>
  <si>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</si>
  <si>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</si>
  <si>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</si>
  <si>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</si>
  <si>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</si>
  <si>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</si>
  <si>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</si>
  <si>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</si>
  <si>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</si>
  <si>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</si>
  <si>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</si>
  <si>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</si>
  <si>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</si>
  <si>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</si>
  <si>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</si>
  <si>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</si>
  <si>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</si>
  <si>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</si>
  <si>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</si>
  <si>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</si>
  <si>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</si>
  <si>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</si>
  <si>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</si>
  <si>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</si>
  <si>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</si>
  <si>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</si>
  <si>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</si>
  <si>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</si>
  <si>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</si>
  <si>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</si>
  <si>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</si>
  <si>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</si>
  <si>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</si>
  <si>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</si>
  <si>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</si>
  <si>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</si>
  <si>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</si>
  <si>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</si>
  <si>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</si>
  <si>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</si>
  <si>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</si>
  <si>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</si>
  <si>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</si>
  <si>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</si>
  <si>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</si>
  <si>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</si>
  <si>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</si>
  <si>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</si>
  <si>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</si>
  <si>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</si>
  <si>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</si>
  <si>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</si>
  <si>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</si>
  <si>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</si>
  <si>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</si>
  <si>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</si>
  <si>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</si>
  <si>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</si>
  <si>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</si>
  <si>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</si>
  <si>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</si>
  <si>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</si>
  <si>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</si>
  <si>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</si>
  <si>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</si>
  <si>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</si>
  <si>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</si>
  <si>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</si>
  <si>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</si>
  <si>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</si>
  <si>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</si>
  <si>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</si>
  <si>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</si>
  <si>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</si>
  <si>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</si>
  <si>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</si>
  <si>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</si>
  <si>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</si>
  <si>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</si>
  <si>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</si>
  <si>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</si>
  <si>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</si>
  <si>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</si>
  <si>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</si>
  <si>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</si>
  <si>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</si>
  <si>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</si>
  <si>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</si>
  <si>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</si>
  <si>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</si>
  <si>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</si>
  <si>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</si>
  <si>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</si>
  <si>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</si>
  <si>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</si>
  <si>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</si>
  <si>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</si>
  <si>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</si>
  <si>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</si>
  <si>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</si>
  <si>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</si>
  <si>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</si>
  <si>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</si>
  <si>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</si>
  <si>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</si>
  <si>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</si>
  <si>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</si>
  <si>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</si>
  <si>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</si>
  <si>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</si>
  <si>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</si>
  <si>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</si>
  <si>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</si>
  <si>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</si>
  <si>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</si>
  <si>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</si>
  <si>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</si>
  <si>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</si>
  <si>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</si>
  <si>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</si>
  <si>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</si>
  <si>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</si>
  <si>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</si>
  <si>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</si>
  <si>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</si>
  <si>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</si>
  <si>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</si>
  <si>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</si>
  <si>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</si>
  <si>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</si>
  <si>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</si>
  <si>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</si>
  <si>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</si>
  <si>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</si>
  <si>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</si>
  <si>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</si>
  <si>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</si>
  <si>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</si>
  <si>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</si>
  <si>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</si>
  <si>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</si>
  <si>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</si>
  <si>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</si>
  <si>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</si>
  <si>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</si>
  <si>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</si>
  <si>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</si>
  <si>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</si>
  <si>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</si>
  <si>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</si>
  <si>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</si>
  <si>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</si>
  <si>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</si>
  <si>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</si>
  <si>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</si>
  <si>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</si>
  <si>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</si>
  <si>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</si>
  <si>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</si>
  <si>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</si>
  <si>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</si>
  <si>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</si>
  <si>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</si>
  <si>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</si>
  <si>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</si>
  <si>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</si>
  <si>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</si>
  <si>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</si>
  <si>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</si>
  <si>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</si>
  <si>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</si>
  <si>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</si>
  <si>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</si>
  <si>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</si>
  <si>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</si>
  <si>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</si>
  <si>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</si>
  <si>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</si>
  <si>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</si>
  <si>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</si>
  <si>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</si>
  <si>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</si>
  <si>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</si>
  <si>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</si>
  <si>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</si>
  <si>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</si>
  <si>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</si>
  <si>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</si>
  <si>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</si>
  <si>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</si>
  <si>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</si>
  <si>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</si>
  <si>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</si>
  <si>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</si>
  <si>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</si>
  <si>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</si>
  <si>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</si>
  <si>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</si>
  <si>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</si>
  <si>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</si>
  <si>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</si>
  <si>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</si>
  <si>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</si>
  <si>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</si>
  <si>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</si>
  <si>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</si>
  <si>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</si>
  <si>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</si>
  <si>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</si>
  <si>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</si>
  <si>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</si>
  <si>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</si>
  <si>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</si>
  <si>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</si>
  <si>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</si>
  <si>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</si>
  <si>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</si>
  <si>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</si>
  <si>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</si>
  <si>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</si>
  <si>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</si>
  <si>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</si>
  <si>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</si>
  <si>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</si>
  <si>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</si>
  <si>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</si>
  <si>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</si>
  <si>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</si>
  <si>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</si>
  <si>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</si>
  <si>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</si>
  <si>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</si>
  <si>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</si>
  <si>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</si>
  <si>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</si>
  <si>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</si>
  <si>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</si>
  <si>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</si>
  <si>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</si>
  <si>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</si>
  <si>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</si>
  <si>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</si>
  <si>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</si>
  <si>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</si>
  <si>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</si>
  <si>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</si>
  <si>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</si>
  <si>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</si>
  <si>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</si>
  <si>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</si>
  <si>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</si>
  <si>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</si>
  <si>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</si>
  <si>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</si>
  <si>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</si>
  <si>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</si>
  <si>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</si>
  <si>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</si>
  <si>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</si>
  <si>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</si>
  <si>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</si>
  <si>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</si>
  <si>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</si>
  <si>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</si>
  <si>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</si>
  <si>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</si>
  <si>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</si>
  <si>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</si>
  <si>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</si>
  <si>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</si>
  <si>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</si>
  <si>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</si>
  <si>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</si>
  <si>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</si>
  <si>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</si>
  <si>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</si>
  <si>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</si>
  <si>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</si>
  <si>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</si>
  <si>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</si>
  <si>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</si>
  <si>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</si>
  <si>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</si>
  <si>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</si>
  <si>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</si>
  <si>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</si>
  <si>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</si>
  <si>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</si>
  <si>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</si>
  <si>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</si>
  <si>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</si>
  <si>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</si>
  <si>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</si>
  <si>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</si>
  <si>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</si>
  <si>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</si>
  <si>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</si>
  <si>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</si>
  <si>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</si>
  <si>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</si>
  <si>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</si>
  <si>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</si>
  <si>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</si>
  <si>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</si>
  <si>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</si>
  <si>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</si>
  <si>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</si>
  <si>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</si>
  <si>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</si>
  <si>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</si>
  <si>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</si>
  <si>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</si>
  <si>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</si>
  <si>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</si>
  <si>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</si>
  <si>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</si>
  <si>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</si>
  <si>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</si>
  <si>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</si>
  <si>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</si>
  <si>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</si>
  <si>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</si>
  <si>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</si>
  <si>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</si>
  <si>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</si>
  <si>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</si>
  <si>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</si>
  <si>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</si>
  <si>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</si>
  <si>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</si>
  <si>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</si>
  <si>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</si>
  <si>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</si>
  <si>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</si>
  <si>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</si>
  <si>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</si>
  <si>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</si>
  <si>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</si>
  <si>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</si>
  <si>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</si>
  <si>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</si>
  <si>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</si>
  <si>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</si>
  <si>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</si>
  <si>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</si>
  <si>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</si>
  <si>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</si>
  <si>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</si>
  <si>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</si>
  <si>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</si>
  <si>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</si>
  <si>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</si>
  <si>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</si>
  <si>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</si>
  <si>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</si>
  <si>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</si>
  <si>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</si>
  <si>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</si>
  <si>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</si>
  <si>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</si>
  <si>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</si>
  <si>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</si>
  <si>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</si>
  <si>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</si>
  <si>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</si>
  <si>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</si>
  <si>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</si>
  <si>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</si>
  <si>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</si>
  <si>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</si>
  <si>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</si>
  <si>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</si>
  <si>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</si>
  <si>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</si>
  <si>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</si>
  <si>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</si>
  <si>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</si>
  <si>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</si>
  <si>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</si>
  <si>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</si>
  <si>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</si>
  <si>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</si>
  <si>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</si>
  <si>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</si>
  <si>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</si>
  <si>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</si>
  <si>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</si>
  <si>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</si>
  <si>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</si>
  <si>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</si>
  <si>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</si>
  <si>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</si>
  <si>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</si>
  <si>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</si>
  <si>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</si>
  <si>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</si>
  <si>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</si>
  <si>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</si>
  <si>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</si>
  <si>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</si>
  <si>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</si>
  <si>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</si>
  <si>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</si>
  <si>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</si>
  <si>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</si>
  <si>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</si>
  <si>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</si>
  <si>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</si>
  <si>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</si>
  <si>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</si>
  <si>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</si>
  <si>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</si>
  <si>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</si>
  <si>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</si>
  <si>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</si>
  <si>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</si>
  <si>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</si>
  <si>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</si>
  <si>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</si>
  <si>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</si>
  <si>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</si>
  <si>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</si>
  <si>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</si>
  <si>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</si>
  <si>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</si>
  <si>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</si>
  <si>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</si>
  <si>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</si>
  <si>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</si>
  <si>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</si>
  <si>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</si>
  <si>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</si>
  <si>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</si>
  <si>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</si>
  <si>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</si>
  <si>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</si>
  <si>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</si>
  <si>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</si>
  <si>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</si>
  <si>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</si>
  <si>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</si>
  <si>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</si>
  <si>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</si>
  <si>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</si>
  <si>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</si>
  <si>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</si>
  <si>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</si>
  <si>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</si>
  <si>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</si>
  <si>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</si>
  <si>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</si>
  <si>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</si>
  <si>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</si>
  <si>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</si>
  <si>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</si>
  <si>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</si>
  <si>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</si>
  <si>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</si>
  <si>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</si>
  <si>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</si>
  <si>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</si>
  <si>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</si>
  <si>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</si>
  <si>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</si>
  <si>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</si>
  <si>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</si>
  <si>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</si>
  <si>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</si>
  <si>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</si>
  <si>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</si>
  <si>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</si>
  <si>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</si>
  <si>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</si>
  <si>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</si>
  <si>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</si>
  <si>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</si>
  <si>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</si>
  <si>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</si>
  <si>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</si>
  <si>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</si>
  <si>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</si>
  <si>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</si>
  <si>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</si>
  <si>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</si>
  <si>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</si>
  <si>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</si>
  <si>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</si>
  <si>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</si>
  <si>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</si>
  <si>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</si>
  <si>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</si>
  <si>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</si>
  <si>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</si>
  <si>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</si>
  <si>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</si>
  <si>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</si>
  <si>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</si>
  <si>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</si>
  <si>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</si>
  <si>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</si>
  <si>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</si>
  <si>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</si>
  <si>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</si>
  <si>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</si>
  <si>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</si>
  <si>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</si>
  <si>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</si>
  <si>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</si>
  <si>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</si>
  <si>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</si>
  <si>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</si>
  <si>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</si>
  <si>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</si>
  <si>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</si>
  <si>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</si>
  <si>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</si>
  <si>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</si>
  <si>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</si>
  <si>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</si>
  <si>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</si>
  <si>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</si>
  <si>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</si>
  <si>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</si>
  <si>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</si>
  <si>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</si>
  <si>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</si>
  <si>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</si>
  <si>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</si>
  <si>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</si>
  <si>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</si>
  <si>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</si>
  <si>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</si>
  <si>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</si>
  <si>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</si>
  <si>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</si>
  <si>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</si>
  <si>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</si>
  <si>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</si>
  <si>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</si>
  <si>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</si>
  <si>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</si>
  <si>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</si>
  <si>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</si>
  <si>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</si>
  <si>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</si>
  <si>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</si>
  <si>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</si>
  <si>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</si>
  <si>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</si>
  <si>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</si>
  <si>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</si>
  <si>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</si>
  <si>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</si>
  <si>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</si>
  <si>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</si>
  <si>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</si>
  <si>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</si>
  <si>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</si>
  <si>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</si>
  <si>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</si>
  <si>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</si>
  <si>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</si>
  <si>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</si>
  <si>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</si>
  <si>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</si>
  <si>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</si>
  <si>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</si>
  <si>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</si>
  <si>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</si>
  <si>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</si>
  <si>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</si>
  <si>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</si>
  <si>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</si>
  <si>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</si>
  <si>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</si>
  <si>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</si>
  <si>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</si>
  <si>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</si>
  <si>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</si>
  <si>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</si>
  <si>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</si>
  <si>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</si>
  <si>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</si>
  <si>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</si>
  <si>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</si>
  <si>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</si>
  <si>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</si>
  <si>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</si>
  <si>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</si>
  <si>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</si>
  <si>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</si>
  <si>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</si>
  <si>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</si>
  <si>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</si>
  <si>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</si>
  <si>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</si>
  <si>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</si>
  <si>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</si>
  <si>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</si>
  <si>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</si>
  <si>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</si>
  <si>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</si>
  <si>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</si>
  <si>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</si>
  <si>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</si>
  <si>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</si>
  <si>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</si>
  <si>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</si>
  <si>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</si>
  <si>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</si>
  <si>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</si>
  <si>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</si>
  <si>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</si>
  <si>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</si>
  <si>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</si>
  <si>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</si>
  <si>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</si>
  <si>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</si>
  <si>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</si>
  <si>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</si>
  <si>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</si>
  <si>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</si>
  <si>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</si>
  <si>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</si>
  <si>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</si>
  <si>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</si>
  <si>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</si>
  <si>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</si>
  <si>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</si>
  <si>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</si>
  <si>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</si>
  <si>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</si>
  <si>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</si>
  <si>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</si>
  <si>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</si>
  <si>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</si>
  <si>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</si>
  <si>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</si>
  <si>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</si>
  <si>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</si>
  <si>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</si>
  <si>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</si>
  <si>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</si>
  <si>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</si>
  <si>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</si>
  <si>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</si>
  <si>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</si>
  <si>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</si>
  <si>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</si>
  <si>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</si>
  <si>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</si>
  <si>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</si>
  <si>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</si>
  <si>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</si>
  <si>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</si>
  <si>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</si>
  <si>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</si>
  <si>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</si>
  <si>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</si>
  <si>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</si>
  <si>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</si>
  <si>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</si>
  <si>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</si>
  <si>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</si>
  <si>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</si>
  <si>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</si>
  <si>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</si>
  <si>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</si>
  <si>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</si>
  <si>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</si>
  <si>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</si>
  <si>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</si>
  <si>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</si>
  <si>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</si>
  <si>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</si>
  <si>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</si>
  <si>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</si>
  <si>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</si>
  <si>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</si>
  <si>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</si>
  <si>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</si>
  <si>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</si>
  <si>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</si>
  <si>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</si>
  <si>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</si>
  <si>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</si>
  <si>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</si>
  <si>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</si>
  <si>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</si>
  <si>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</si>
  <si>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</si>
  <si>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</si>
  <si>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</si>
  <si>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</si>
  <si>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</si>
  <si>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</si>
  <si>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</si>
  <si>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</si>
  <si>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</si>
  <si>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</si>
  <si>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</si>
  <si>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</si>
  <si>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</si>
  <si>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</si>
  <si>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</si>
  <si>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</si>
  <si>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</si>
  <si>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</si>
  <si>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</si>
  <si>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</si>
  <si>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</si>
  <si>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</si>
  <si>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</si>
  <si>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</si>
  <si>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</si>
  <si>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</si>
  <si>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</si>
  <si>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</si>
  <si>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</si>
  <si>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</si>
  <si>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</si>
  <si>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</si>
  <si>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</si>
  <si>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</si>
  <si>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</si>
  <si>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</si>
  <si>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</si>
  <si>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</si>
  <si>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</si>
  <si>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</si>
  <si>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</si>
  <si>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</si>
  <si>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</si>
  <si>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</si>
  <si>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</si>
  <si>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</si>
  <si>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</si>
  <si>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</si>
  <si>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</si>
  <si>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</si>
  <si>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</si>
  <si>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</si>
  <si>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</si>
  <si>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</si>
  <si>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</si>
  <si>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</si>
  <si>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</si>
  <si>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</si>
  <si>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</si>
  <si>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</si>
  <si>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</si>
  <si>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</si>
  <si>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</si>
  <si>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</si>
  <si>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</si>
  <si>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</si>
  <si>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</si>
  <si>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</si>
  <si>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</si>
  <si>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</si>
  <si>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</si>
  <si>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</si>
  <si>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</si>
  <si>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</si>
  <si>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</si>
  <si>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</si>
  <si>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</si>
  <si>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</si>
  <si>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</si>
  <si>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</si>
  <si>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</si>
  <si>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</si>
  <si>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</si>
  <si>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</si>
  <si>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</si>
  <si>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</si>
  <si>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</si>
  <si>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</si>
  <si>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</si>
  <si>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</si>
  <si>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</si>
  <si>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</si>
  <si>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</si>
  <si>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</si>
  <si>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</si>
  <si>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</si>
  <si>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</si>
  <si>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</si>
  <si>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</si>
  <si>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</si>
  <si>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</si>
  <si>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</si>
  <si>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</si>
  <si>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</si>
  <si>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</si>
  <si>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</si>
  <si>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</si>
  <si>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</si>
  <si>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</si>
  <si>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</si>
  <si>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</si>
  <si>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</si>
  <si>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</si>
  <si>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</si>
  <si>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</si>
  <si>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</si>
  <si>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</si>
  <si>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</si>
  <si>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</si>
  <si>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</si>
  <si>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</si>
  <si>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</si>
  <si>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</si>
  <si>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</si>
  <si>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</si>
  <si>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</si>
  <si>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</si>
  <si>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</si>
  <si>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</si>
  <si>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</si>
  <si>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</si>
  <si>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</si>
  <si>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</si>
  <si>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</si>
  <si>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</si>
  <si>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</si>
  <si>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</si>
  <si>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</si>
  <si>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</si>
  <si>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</si>
  <si>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</si>
  <si>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</si>
  <si>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</si>
  <si>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</si>
  <si>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</si>
  <si>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</si>
  <si>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</si>
  <si>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</si>
  <si>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</si>
  <si>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</si>
  <si>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</si>
  <si>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</si>
  <si>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</si>
  <si>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</si>
  <si>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</si>
  <si>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</si>
  <si>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</si>
  <si>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</si>
  <si>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</si>
  <si>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</si>
  <si>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</si>
  <si>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</si>
  <si>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</si>
  <si>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</si>
  <si>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</si>
  <si>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</si>
  <si>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</si>
  <si>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</si>
  <si>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</si>
  <si>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</si>
  <si>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</si>
  <si>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</si>
  <si>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</si>
  <si>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</si>
  <si>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</si>
  <si>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</si>
  <si>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</si>
  <si>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</si>
  <si>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</si>
  <si>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</si>
  <si>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</si>
  <si>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</si>
  <si>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</si>
  <si>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</si>
  <si>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</si>
  <si>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</si>
  <si>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</si>
  <si>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</si>
  <si>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</si>
  <si>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</si>
  <si>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</si>
  <si>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</si>
  <si>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</si>
  <si>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</si>
  <si>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</si>
  <si>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</si>
  <si>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</si>
  <si>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</si>
  <si>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</si>
  <si>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</si>
  <si>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</si>
  <si>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</si>
  <si>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</si>
  <si>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</si>
  <si>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</si>
  <si>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</si>
  <si>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</si>
  <si>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</si>
  <si>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</si>
  <si>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</si>
  <si>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</si>
  <si>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</si>
  <si>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</si>
  <si>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</si>
  <si>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</si>
  <si>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</si>
  <si>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</si>
  <si>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</si>
  <si>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</si>
  <si>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</si>
  <si>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</si>
  <si>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</si>
  <si>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</si>
  <si>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</si>
  <si>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</si>
  <si>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</si>
  <si>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</si>
  <si>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</si>
  <si>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</si>
  <si>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</si>
  <si>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</si>
  <si>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</si>
  <si>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</si>
  <si>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</si>
  <si>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</si>
  <si>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</si>
  <si>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</si>
  <si>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</si>
  <si>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</si>
  <si>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</si>
  <si>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</si>
  <si>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</si>
  <si>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</si>
  <si>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</si>
  <si>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</si>
  <si>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</si>
  <si>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</si>
  <si>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</si>
  <si>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</si>
  <si>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</si>
  <si>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</si>
  <si>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</si>
  <si>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</si>
  <si>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</si>
  <si>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</si>
  <si>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</si>
  <si>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</si>
  <si>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</si>
  <si>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</si>
  <si>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</si>
  <si>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</si>
  <si>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</si>
  <si>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</si>
  <si>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</si>
  <si>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</si>
  <si>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</si>
  <si>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</si>
  <si>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</si>
  <si>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</si>
  <si>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</si>
  <si>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</si>
  <si>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</si>
  <si>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</si>
  <si>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</si>
  <si>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</si>
  <si>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</si>
  <si>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</si>
  <si>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</si>
  <si>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</si>
  <si>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</si>
  <si>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</si>
  <si>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</si>
  <si>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</si>
  <si>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</si>
  <si>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</si>
  <si>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</si>
  <si>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</si>
  <si>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</si>
  <si>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</si>
  <si>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</si>
  <si>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</si>
  <si>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</si>
  <si>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</si>
  <si>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</si>
  <si>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</si>
  <si>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</si>
  <si>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</si>
  <si>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</si>
  <si>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</si>
  <si>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</si>
  <si>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</si>
  <si>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</si>
  <si>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</si>
  <si>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</si>
  <si>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</si>
  <si>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</si>
  <si>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</si>
  <si>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</si>
  <si>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</si>
  <si>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</si>
  <si>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</si>
  <si>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</si>
  <si>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</si>
  <si>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</si>
  <si>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</si>
  <si>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</si>
  <si>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</si>
  <si>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</si>
  <si>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</si>
  <si>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</si>
  <si>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</si>
  <si>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</si>
  <si>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</si>
  <si>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</si>
  <si>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</si>
  <si>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</si>
  <si>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</si>
  <si>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</si>
  <si>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</si>
  <si>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</si>
  <si>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</si>
  <si>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</si>
  <si>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</si>
  <si>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</si>
  <si>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</si>
  <si>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</si>
  <si>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</si>
  <si>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</si>
  <si>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</si>
  <si>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</si>
  <si>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</si>
  <si>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</si>
  <si>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</si>
  <si>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</si>
  <si>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</si>
  <si>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</si>
  <si>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</si>
  <si>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</si>
  <si>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</si>
  <si>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</si>
  <si>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</si>
  <si>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</si>
  <si>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</si>
  <si>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</si>
  <si>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</si>
  <si>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</si>
  <si>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</si>
  <si>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</si>
  <si>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</si>
  <si>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</si>
  <si>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</si>
  <si>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</si>
  <si>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</si>
  <si>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</si>
  <si>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</si>
  <si>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</si>
  <si>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</si>
  <si>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</si>
  <si>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</si>
  <si>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</si>
  <si>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</si>
  <si>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</si>
  <si>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</si>
  <si>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</si>
  <si>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</si>
  <si>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</si>
  <si>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</si>
  <si>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</si>
  <si>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</si>
  <si>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</si>
  <si>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</si>
  <si>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</si>
  <si>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</si>
  <si>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</si>
  <si>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</si>
  <si>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</si>
  <si>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</si>
  <si>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</si>
  <si>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</si>
  <si>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</si>
  <si>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</si>
  <si>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</si>
  <si>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</si>
  <si>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</si>
  <si>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</si>
  <si>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</si>
  <si>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</si>
  <si>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</si>
  <si>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</si>
  <si>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</si>
  <si>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</si>
  <si>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</si>
  <si>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</si>
  <si>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</si>
  <si>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</si>
  <si>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</si>
  <si>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</si>
  <si>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</si>
  <si>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</si>
  <si>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</si>
  <si>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</si>
  <si>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</si>
  <si>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</si>
  <si>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</si>
  <si>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</si>
  <si>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</si>
  <si>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</si>
  <si>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</si>
  <si>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</si>
  <si>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</si>
  <si>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</si>
  <si>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</si>
  <si>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</si>
  <si>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</si>
  <si>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</si>
  <si>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</si>
  <si>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</si>
  <si>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</si>
  <si>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</si>
  <si>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</si>
  <si>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</si>
  <si>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</si>
  <si>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</si>
  <si>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</si>
  <si>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</si>
  <si>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</si>
  <si>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</si>
  <si>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</si>
  <si>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</si>
  <si>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</si>
  <si>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</si>
  <si>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</si>
  <si>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</si>
  <si>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</si>
  <si>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</si>
  <si>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</si>
  <si>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</si>
  <si>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</si>
  <si>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</si>
  <si>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</si>
  <si>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</si>
  <si>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</si>
  <si>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</si>
  <si>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</si>
  <si>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</si>
  <si>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</si>
  <si>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</si>
  <si>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</si>
  <si>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</si>
  <si>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</si>
  <si>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</si>
  <si>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</si>
  <si>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</si>
  <si>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</si>
  <si>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</si>
  <si>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</si>
  <si>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</si>
  <si>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</si>
  <si>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</si>
  <si>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</si>
  <si>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</si>
  <si>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</si>
  <si>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</si>
  <si>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</si>
  <si>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</si>
  <si>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</si>
  <si>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</si>
  <si>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</si>
  <si>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</si>
  <si>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</si>
  <si>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</si>
  <si>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</si>
  <si>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</si>
  <si>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</si>
  <si>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</si>
  <si>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</si>
  <si>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</si>
  <si>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</si>
  <si>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</si>
  <si>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</si>
  <si>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</si>
  <si>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</si>
  <si>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</si>
  <si>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</si>
  <si>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</si>
  <si>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</si>
  <si>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</si>
  <si>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</si>
  <si>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</si>
  <si>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</si>
  <si>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</si>
  <si>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</si>
  <si>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</si>
  <si>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</si>
  <si>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</si>
  <si>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</si>
  <si>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</si>
  <si>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</si>
  <si>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</si>
  <si>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</si>
  <si>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</si>
  <si>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</si>
  <si>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</si>
  <si>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</si>
  <si>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</si>
  <si>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</si>
  <si>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</si>
  <si>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</si>
  <si>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</si>
  <si>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</si>
  <si>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</si>
  <si>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</si>
  <si>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</si>
  <si>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</si>
  <si>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</si>
  <si>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</si>
  <si>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</si>
  <si>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</si>
  <si>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</si>
  <si>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</si>
  <si>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</si>
  <si>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</si>
  <si>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</si>
  <si>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</si>
  <si>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</si>
  <si>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</si>
  <si>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</si>
  <si>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</si>
  <si>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</si>
  <si>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</si>
  <si>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</si>
  <si>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</si>
  <si>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</si>
  <si>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</si>
  <si>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</si>
  <si>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</si>
  <si>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</si>
  <si>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</si>
  <si>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</si>
  <si>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</si>
  <si>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</si>
  <si>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</si>
  <si>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</si>
  <si>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</si>
  <si>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</si>
  <si>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</si>
  <si>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</si>
  <si>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</si>
  <si>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</si>
  <si>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</si>
  <si>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</si>
  <si>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</si>
  <si>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</si>
  <si>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</si>
  <si>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</si>
  <si>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</si>
  <si>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</si>
  <si>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</si>
  <si>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</si>
  <si>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</si>
  <si>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</si>
  <si>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</si>
  <si>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</si>
  <si>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</si>
  <si>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</si>
  <si>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</si>
  <si>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</si>
  <si>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</si>
  <si>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</si>
  <si>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</si>
  <si>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</si>
  <si>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</si>
  <si>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</si>
  <si>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</si>
  <si>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</si>
  <si>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</si>
  <si>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</si>
  <si>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</si>
  <si>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</si>
  <si>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</si>
  <si>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</si>
  <si>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</si>
  <si>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</si>
  <si>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</si>
  <si>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</si>
  <si>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</si>
  <si>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</si>
  <si>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</si>
  <si>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</si>
  <si>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</si>
  <si>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</si>
  <si>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</si>
  <si>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</si>
  <si>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</si>
  <si>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</si>
  <si>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</si>
  <si>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</si>
  <si>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</si>
  <si>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</si>
  <si>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</si>
  <si>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</si>
  <si>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</si>
  <si>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</si>
  <si>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</si>
  <si>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</si>
  <si>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</si>
  <si>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</si>
  <si>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</si>
  <si>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</si>
  <si>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</si>
  <si>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</si>
  <si>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</si>
  <si>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</si>
  <si>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</si>
  <si>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</si>
  <si>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</si>
  <si>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</si>
  <si>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</si>
  <si>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</si>
  <si>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</si>
  <si>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</si>
  <si>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</si>
  <si>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</si>
  <si>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</si>
  <si>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</si>
  <si>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</si>
  <si>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</si>
  <si>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</si>
  <si>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</si>
  <si>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</si>
  <si>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</si>
  <si>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</si>
  <si>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</si>
  <si>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</si>
  <si>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</si>
  <si>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</si>
  <si>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</si>
  <si>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</si>
  <si>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</si>
  <si>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</si>
  <si>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</si>
  <si>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</si>
  <si>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</si>
  <si>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</si>
  <si>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</si>
  <si>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</si>
  <si>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</si>
  <si>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</si>
  <si>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</si>
  <si>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</si>
  <si>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</si>
  <si>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</si>
  <si>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</si>
  <si>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</si>
  <si>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</si>
  <si>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</si>
  <si>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</si>
  <si>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</si>
  <si>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</si>
  <si>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</si>
  <si>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</si>
  <si>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</si>
  <si>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</si>
  <si>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</si>
  <si>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</si>
  <si>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</si>
  <si>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</si>
  <si>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</si>
  <si>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</si>
  <si>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</si>
  <si>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</si>
  <si>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</si>
  <si>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</si>
  <si>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</si>
  <si>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</si>
  <si>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</si>
  <si>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</si>
  <si>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</si>
  <si>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</si>
  <si>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</si>
  <si>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</si>
  <si>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</si>
  <si>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</si>
  <si>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</si>
  <si>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</si>
  <si>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</si>
  <si>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</si>
  <si>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</si>
  <si>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</si>
  <si>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</si>
  <si>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</si>
  <si>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</si>
  <si>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</si>
  <si>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</si>
  <si>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</si>
  <si>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</si>
  <si>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</si>
  <si>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</si>
  <si>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</si>
  <si>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</si>
  <si>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</si>
  <si>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</si>
  <si>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</si>
  <si>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</si>
  <si>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</si>
  <si>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</si>
  <si>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</si>
  <si>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</si>
  <si>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</si>
  <si>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</si>
  <si>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</si>
  <si>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</si>
  <si>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</si>
  <si>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</si>
  <si>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</si>
  <si>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</si>
  <si>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</si>
  <si>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</si>
  <si>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</si>
  <si>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</si>
  <si>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</si>
  <si>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</si>
  <si>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</si>
  <si>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</si>
  <si>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</si>
  <si>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</si>
  <si>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</si>
  <si>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</si>
  <si>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</si>
  <si>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</si>
  <si>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</si>
  <si>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</si>
  <si>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</si>
  <si>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</si>
  <si>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</si>
  <si>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</si>
  <si>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</si>
  <si>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</si>
  <si>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</si>
  <si>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</si>
  <si>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</si>
  <si>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</si>
  <si>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</si>
  <si>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</si>
  <si>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</si>
  <si>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</si>
  <si>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</si>
  <si>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</si>
  <si>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</si>
  <si>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</si>
  <si>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</si>
  <si>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</si>
  <si>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</si>
  <si>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</si>
  <si>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</si>
  <si>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</si>
  <si>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</si>
  <si>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</si>
  <si>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</si>
  <si>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</si>
  <si>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</si>
  <si>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</si>
  <si>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</si>
  <si>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</si>
  <si>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</si>
  <si>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</si>
  <si>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</si>
  <si>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</si>
  <si>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</si>
  <si>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</si>
  <si>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</si>
  <si>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</si>
  <si>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</si>
  <si>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</si>
  <si>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</si>
  <si>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</si>
  <si>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</si>
  <si>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</si>
  <si>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</si>
  <si>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</si>
  <si>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</si>
  <si>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</si>
  <si>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</si>
  <si>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</si>
  <si>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</si>
  <si>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</si>
  <si>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</si>
  <si>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</si>
  <si>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</si>
  <si>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</si>
  <si>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</si>
  <si>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</si>
  <si>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</si>
  <si>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</si>
  <si>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</si>
  <si>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</si>
  <si>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</si>
  <si>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</si>
  <si>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</si>
  <si>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</si>
  <si>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</si>
  <si>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</si>
  <si>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</si>
  <si>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</si>
  <si>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</si>
  <si>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</si>
  <si>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</si>
  <si>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</si>
  <si>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</si>
  <si>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</si>
  <si>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</si>
  <si>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</si>
  <si>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</si>
  <si>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</si>
  <si>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</si>
  <si>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</si>
  <si>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</si>
  <si>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</si>
  <si>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</si>
  <si>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</si>
  <si>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</si>
  <si>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</si>
  <si>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</si>
  <si>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</si>
  <si>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</si>
  <si>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</si>
  <si>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</si>
  <si>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</si>
  <si>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</si>
  <si>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</si>
  <si>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</si>
  <si>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</si>
  <si>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</si>
  <si>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</si>
  <si>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</si>
  <si>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</si>
  <si>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</si>
  <si>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</si>
  <si>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</si>
  <si>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</si>
  <si>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</si>
  <si>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</si>
  <si>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</si>
  <si>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</si>
  <si>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</si>
  <si>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</si>
  <si>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</si>
  <si>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</si>
  <si>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</si>
  <si>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</si>
  <si>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</si>
  <si>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</si>
  <si>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</si>
  <si>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</si>
  <si>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</si>
  <si>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</si>
  <si>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</si>
  <si>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</si>
  <si>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</si>
  <si>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</si>
  <si>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</si>
  <si>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</si>
  <si>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</si>
  <si>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</si>
  <si>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</si>
  <si>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</si>
  <si>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</si>
  <si>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</si>
  <si>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</si>
  <si>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</si>
  <si>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</si>
  <si>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</si>
  <si>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</si>
  <si>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</si>
  <si>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</si>
  <si>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</si>
  <si>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</si>
  <si>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</si>
  <si>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</si>
  <si>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</si>
  <si>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</si>
  <si>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</si>
  <si>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</si>
  <si>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</si>
  <si>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</si>
  <si>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</si>
  <si>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</si>
  <si>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</si>
  <si>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</si>
  <si>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</si>
  <si>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</si>
  <si>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</si>
  <si>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</si>
  <si>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</si>
  <si>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</si>
  <si>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</si>
  <si>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</si>
  <si>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</si>
  <si>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</si>
  <si>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</si>
  <si>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</si>
  <si>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</si>
  <si>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</si>
  <si>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</si>
  <si>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</si>
  <si>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</si>
  <si>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</si>
  <si>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</si>
  <si>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</si>
  <si>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</si>
  <si>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</si>
  <si>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</si>
  <si>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</si>
  <si>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</si>
  <si>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</si>
  <si>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</si>
  <si>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</si>
  <si>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</si>
  <si>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</si>
  <si>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</si>
  <si>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</si>
  <si>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</si>
  <si>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</si>
  <si>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</si>
  <si>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</si>
  <si>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</si>
  <si>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</si>
  <si>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</si>
  <si>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</si>
  <si>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</si>
  <si>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</si>
  <si>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</si>
  <si>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</si>
  <si>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</si>
  <si>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</si>
  <si>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</si>
  <si>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</si>
  <si>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</si>
  <si>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</si>
  <si>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</si>
  <si>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</si>
  <si>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</si>
  <si>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</si>
  <si>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</si>
  <si>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</si>
  <si>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</si>
  <si>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</si>
  <si>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</si>
  <si>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</si>
  <si>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</si>
  <si>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</si>
  <si>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</si>
  <si>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</si>
  <si>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</si>
  <si>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</si>
  <si>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</si>
  <si>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</si>
  <si>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</si>
  <si>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</si>
  <si>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</si>
  <si>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</si>
  <si>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</si>
  <si>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</si>
  <si>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</si>
  <si>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</si>
  <si>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</si>
  <si>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</si>
  <si>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</si>
  <si>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</si>
  <si>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</si>
  <si>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</si>
  <si>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</si>
  <si>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</si>
  <si>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</si>
  <si>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</si>
  <si>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</si>
  <si>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</si>
  <si>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</si>
  <si>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</si>
  <si>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</si>
  <si>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</si>
  <si>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</si>
  <si>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</si>
  <si>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</si>
  <si>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</si>
  <si>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</si>
  <si>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</si>
  <si>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</si>
  <si>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</si>
  <si>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</si>
  <si>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</si>
  <si>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</si>
  <si>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</si>
  <si>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</si>
  <si>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</si>
  <si>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</si>
  <si>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</si>
  <si>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</si>
  <si>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</si>
  <si>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</si>
  <si>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</si>
  <si>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</si>
  <si>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</si>
  <si>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</si>
  <si>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</si>
  <si>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</si>
  <si>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</si>
  <si>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</si>
  <si>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</si>
  <si>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</si>
  <si>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</si>
  <si>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</si>
  <si>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</si>
  <si>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</si>
  <si>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</si>
  <si>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</si>
  <si>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</si>
  <si>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</si>
  <si>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</si>
  <si>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</si>
  <si>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</si>
  <si>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</si>
  <si>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</si>
  <si>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</si>
  <si>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</si>
  <si>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</si>
  <si>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</si>
  <si>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</si>
  <si>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</si>
  <si>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</si>
  <si>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</si>
  <si>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</si>
  <si>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</si>
  <si>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</si>
  <si>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</si>
  <si>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</si>
  <si>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</si>
  <si>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</si>
  <si>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</si>
  <si>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</si>
  <si>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</si>
  <si>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</si>
  <si>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</si>
  <si>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</si>
  <si>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</si>
  <si>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</si>
  <si>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</si>
  <si>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</si>
  <si>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</si>
  <si>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</si>
  <si>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</si>
  <si>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</si>
  <si>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</si>
  <si>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</si>
  <si>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</si>
  <si>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</si>
  <si>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</si>
  <si>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</si>
  <si>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</si>
  <si>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</si>
  <si>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</si>
  <si>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</si>
  <si>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</si>
  <si>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</si>
  <si>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</si>
  <si>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</si>
  <si>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</si>
  <si>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</si>
  <si>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</si>
  <si>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</si>
  <si>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</si>
  <si>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</si>
  <si>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</si>
  <si>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</si>
  <si>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</si>
  <si>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</si>
  <si>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</si>
  <si>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</si>
  <si>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</si>
  <si>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</si>
  <si>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</si>
  <si>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</si>
  <si>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</si>
  <si>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</si>
  <si>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</si>
  <si>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</si>
  <si>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</si>
  <si>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</si>
  <si>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</si>
  <si>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</si>
  <si>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</si>
  <si>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</si>
  <si>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</si>
  <si>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</si>
  <si>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</si>
  <si>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</si>
  <si>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</si>
  <si>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</si>
  <si>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</si>
  <si>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</si>
  <si>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</si>
  <si>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</si>
  <si>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</si>
  <si>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</si>
  <si>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</si>
  <si>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</si>
  <si>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</si>
  <si>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</si>
  <si>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</si>
  <si>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</si>
  <si>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</si>
  <si>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</si>
  <si>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</si>
  <si>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</si>
  <si>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</si>
  <si>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</si>
  <si>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</si>
  <si>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</si>
  <si>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</si>
  <si>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</si>
  <si>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</si>
  <si>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</si>
  <si>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</si>
  <si>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</si>
  <si>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</si>
  <si>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</si>
  <si>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</si>
  <si>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</si>
  <si>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</si>
  <si>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</si>
  <si>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</si>
  <si>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</si>
  <si>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</si>
  <si>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</si>
  <si>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</si>
  <si>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</si>
  <si>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</si>
  <si>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</si>
  <si>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</si>
  <si>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</si>
  <si>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</si>
  <si>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</si>
  <si>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</si>
  <si>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</si>
  <si>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</si>
  <si>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</si>
  <si>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</si>
  <si>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</si>
  <si>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</si>
  <si>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</si>
  <si>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</si>
  <si>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</si>
  <si>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</si>
  <si>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</si>
  <si>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</si>
  <si>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</si>
  <si>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</si>
  <si>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</si>
  <si>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</si>
  <si>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</si>
  <si>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</si>
  <si>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</si>
  <si>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</si>
  <si>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</si>
  <si>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</si>
  <si>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</si>
  <si>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</si>
  <si>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</si>
  <si>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</si>
  <si>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</si>
  <si>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</si>
  <si>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</si>
  <si>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</si>
  <si>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</si>
  <si>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</si>
  <si>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</si>
  <si>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</si>
  <si>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</si>
  <si>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</si>
  <si>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</si>
  <si>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</si>
  <si>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</si>
  <si>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</si>
  <si>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</si>
  <si>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</si>
  <si>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</si>
  <si>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</si>
  <si>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</si>
  <si>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</si>
  <si>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</si>
  <si>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</si>
  <si>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</si>
  <si>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</si>
  <si>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</si>
  <si>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</si>
  <si>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</si>
  <si>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</si>
  <si>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</si>
  <si>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</si>
  <si>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</si>
  <si>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</si>
  <si>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</si>
  <si>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</si>
  <si>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</si>
  <si>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</si>
  <si>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</si>
  <si>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</si>
  <si>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</si>
  <si>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</si>
  <si>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</si>
  <si>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</si>
  <si>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</si>
  <si>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</si>
  <si>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</si>
  <si>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</si>
  <si>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</si>
  <si>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</si>
  <si>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</si>
  <si>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</si>
  <si>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</si>
  <si>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</si>
  <si>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</si>
  <si>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</si>
  <si>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</si>
  <si>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</si>
  <si>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</si>
  <si>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</si>
  <si>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</si>
  <si>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</si>
  <si>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</si>
  <si>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</si>
  <si>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</si>
  <si>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</si>
  <si>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</si>
  <si>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</si>
  <si>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</si>
  <si>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</si>
  <si>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</si>
  <si>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</si>
  <si>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</si>
  <si>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</si>
  <si>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</si>
  <si>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</si>
  <si>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</si>
  <si>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</si>
  <si>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</si>
  <si>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</si>
  <si>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</si>
  <si>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</si>
  <si>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</si>
  <si>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</si>
  <si>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</si>
  <si>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</si>
  <si>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</si>
  <si>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</si>
  <si>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</si>
  <si>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</si>
  <si>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</si>
  <si>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</si>
  <si>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</si>
  <si>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</si>
  <si>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</si>
  <si>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</si>
  <si>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</si>
  <si>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</si>
  <si>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</si>
  <si>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</si>
  <si>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</si>
  <si>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</si>
  <si>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</si>
  <si>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</si>
  <si>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</si>
  <si>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</si>
  <si>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</si>
  <si>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</si>
  <si>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</si>
  <si>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</si>
  <si>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</si>
  <si>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</si>
  <si>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</si>
  <si>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</si>
  <si>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</si>
  <si>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</si>
  <si>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</si>
  <si>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</si>
  <si>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</si>
  <si>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</si>
  <si>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</si>
  <si>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</si>
  <si>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</si>
  <si>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</si>
  <si>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</si>
  <si>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</si>
  <si>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</si>
  <si>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</si>
  <si>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</si>
  <si>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</si>
  <si>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</si>
  <si>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</si>
  <si>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</si>
  <si>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</si>
  <si>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</si>
  <si>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</si>
  <si>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</si>
  <si>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</si>
  <si>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</si>
  <si>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</si>
  <si>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</si>
  <si>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</si>
  <si>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</si>
  <si>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</si>
  <si>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</si>
  <si>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</si>
  <si>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</si>
  <si>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</si>
  <si>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</si>
  <si>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</si>
  <si>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</si>
  <si>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</si>
  <si>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</si>
  <si>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</si>
  <si>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</si>
  <si>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</si>
  <si>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</si>
  <si>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</si>
  <si>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</si>
  <si>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</si>
  <si>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</si>
  <si>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</si>
  <si>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</si>
  <si>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</si>
  <si>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</si>
  <si>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</si>
  <si>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</si>
  <si>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</si>
  <si>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</si>
  <si>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</si>
  <si>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</si>
  <si>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</si>
  <si>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</si>
  <si>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</si>
  <si>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</si>
  <si>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</si>
  <si>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</si>
  <si>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</si>
  <si>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</si>
  <si>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</si>
  <si>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</si>
  <si>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</si>
  <si>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</si>
  <si>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</si>
  <si>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</si>
  <si>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</si>
  <si>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</si>
  <si>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</si>
  <si>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</si>
  <si>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</si>
  <si>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</si>
  <si>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</si>
  <si>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</si>
  <si>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</si>
  <si>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</si>
  <si>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</si>
  <si>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</si>
  <si>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</si>
  <si>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</si>
  <si>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</si>
  <si>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</si>
  <si>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</si>
  <si>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</si>
  <si>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</si>
  <si>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</si>
  <si>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</si>
  <si>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</si>
  <si>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</si>
  <si>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</si>
  <si>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</si>
  <si>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</si>
  <si>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</si>
  <si>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</si>
  <si>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</si>
  <si>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</si>
  <si>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</si>
  <si>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</si>
  <si>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</si>
  <si>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</si>
  <si>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</si>
  <si>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</si>
  <si>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</si>
  <si>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</si>
  <si>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</si>
  <si>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</si>
  <si>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</si>
  <si>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</si>
  <si>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</si>
  <si>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</si>
  <si>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</si>
  <si>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</si>
  <si>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</si>
  <si>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</si>
  <si>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</si>
  <si>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</si>
  <si>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</si>
  <si>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</si>
  <si>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</si>
  <si>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</si>
  <si>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</si>
  <si>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</si>
  <si>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</si>
  <si>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</si>
  <si>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</si>
  <si>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</si>
  <si>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</si>
  <si>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</si>
  <si>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</si>
  <si>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</si>
  <si>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</si>
  <si>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</si>
  <si>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</si>
  <si>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</si>
  <si>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</si>
  <si>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</si>
  <si>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</si>
  <si>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</si>
  <si>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</si>
  <si>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</si>
  <si>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</si>
  <si>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</si>
  <si>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</si>
  <si>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</si>
  <si>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</si>
  <si>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</si>
  <si>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</si>
  <si>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</si>
  <si>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</si>
  <si>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</si>
  <si>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</si>
  <si>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</si>
  <si>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</si>
  <si>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</si>
  <si>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</si>
  <si>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</si>
  <si>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</si>
  <si>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</si>
  <si>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</si>
  <si>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</si>
  <si>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</si>
  <si>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</si>
  <si>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</si>
  <si>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</si>
  <si>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</si>
  <si>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</si>
  <si>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</si>
  <si>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</si>
  <si>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</si>
  <si>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</si>
  <si>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</si>
  <si>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</si>
  <si>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</si>
  <si>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</si>
  <si>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</si>
  <si>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</si>
  <si>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</si>
  <si>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</si>
  <si>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</si>
  <si>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</si>
  <si>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</si>
  <si>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</si>
  <si>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</si>
  <si>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</si>
  <si>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</si>
  <si>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</si>
  <si>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</si>
  <si>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</si>
  <si>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</si>
  <si>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</si>
  <si>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</si>
  <si>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</si>
  <si>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</si>
  <si>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</si>
  <si>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</si>
  <si>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</si>
  <si>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</si>
  <si>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</si>
  <si>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</si>
  <si>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</si>
  <si>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</si>
  <si>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</si>
  <si>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</si>
  <si>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</si>
  <si>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</si>
  <si>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</si>
  <si>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</si>
  <si>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</si>
  <si>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</si>
  <si>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</si>
  <si>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</si>
  <si>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</si>
  <si>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</si>
  <si>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</si>
  <si>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</si>
  <si>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</si>
  <si>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</si>
  <si>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</si>
  <si>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</si>
  <si>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</si>
  <si>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</si>
  <si>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</si>
  <si>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</si>
  <si>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</si>
  <si>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</si>
  <si>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</si>
  <si>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</si>
  <si>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</si>
  <si>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</si>
  <si>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</si>
  <si>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</si>
  <si>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</si>
  <si>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</si>
  <si>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</si>
  <si>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</si>
  <si>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</si>
  <si>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</si>
  <si>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</si>
  <si>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</si>
  <si>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</si>
  <si>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</si>
  <si>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</si>
  <si>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</si>
  <si>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</si>
  <si>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</si>
  <si>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</si>
  <si>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</si>
  <si>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</si>
  <si>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</si>
  <si>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</si>
  <si>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</si>
  <si>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</si>
  <si>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</si>
  <si>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</si>
  <si>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</si>
  <si>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</si>
  <si>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</si>
  <si>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</si>
  <si>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</si>
  <si>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</si>
  <si>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</si>
  <si>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</si>
  <si>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</si>
  <si>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</si>
  <si>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</si>
  <si>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</si>
  <si>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</si>
  <si>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</si>
  <si>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</si>
  <si>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</si>
  <si>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</si>
  <si>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</si>
  <si>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</si>
  <si>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</si>
  <si>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</si>
  <si>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</si>
  <si>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</si>
  <si>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</si>
  <si>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</si>
  <si>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</si>
  <si>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</si>
  <si>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</si>
  <si>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</si>
  <si>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</si>
  <si>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</si>
  <si>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</si>
  <si>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</si>
  <si>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</si>
  <si>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</si>
  <si>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</si>
  <si>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</si>
  <si>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</si>
  <si>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</si>
  <si>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</si>
  <si>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</si>
  <si>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</si>
  <si>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</si>
  <si>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</si>
  <si>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</si>
  <si>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</si>
  <si>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</si>
  <si>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</si>
  <si>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</si>
  <si>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</si>
  <si>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</si>
  <si>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</si>
  <si>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</si>
  <si>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</si>
  <si>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</si>
  <si>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</si>
  <si>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</si>
  <si>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</si>
  <si>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</si>
  <si>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</si>
  <si>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</si>
  <si>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</si>
  <si>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</si>
  <si>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</si>
  <si>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</si>
  <si>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</si>
  <si>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</si>
  <si>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</si>
  <si>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</si>
  <si>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</si>
  <si>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</si>
  <si>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</si>
  <si>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</si>
  <si>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</si>
  <si>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</si>
  <si>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</si>
  <si>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</si>
  <si>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</si>
  <si>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</si>
  <si>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</si>
  <si>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</si>
  <si>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</si>
  <si>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</si>
  <si>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</si>
  <si>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</si>
  <si>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</si>
  <si>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</si>
  <si>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</si>
  <si>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</si>
  <si>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</si>
  <si>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</si>
  <si>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</si>
  <si>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</si>
  <si>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</si>
  <si>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</si>
  <si>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</si>
  <si>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</si>
  <si>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</si>
  <si>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</si>
  <si>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</si>
  <si>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</si>
  <si>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</si>
  <si>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</si>
  <si>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</si>
  <si>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</si>
  <si>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</si>
  <si>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</si>
  <si>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</si>
  <si>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</si>
  <si>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</si>
  <si>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</si>
  <si>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</si>
  <si>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</si>
  <si>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</si>
  <si>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</si>
  <si>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</si>
  <si>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</si>
  <si>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</si>
  <si>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</si>
  <si>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</si>
  <si>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</si>
  <si>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</si>
  <si>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</si>
  <si>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</si>
  <si>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</si>
  <si>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</si>
  <si>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</si>
  <si>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</si>
  <si>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</si>
  <si>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</si>
  <si>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</si>
  <si>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</si>
  <si>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</si>
  <si>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</si>
  <si>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</si>
  <si>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</si>
  <si>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</si>
  <si>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</si>
  <si>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</si>
  <si>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</si>
  <si>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</si>
  <si>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</si>
  <si>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</si>
  <si>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</si>
  <si>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</si>
  <si>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</si>
  <si>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</si>
  <si>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</si>
  <si>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</si>
  <si>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</si>
  <si>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</si>
  <si>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</si>
  <si>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</si>
  <si>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</si>
  <si>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</si>
  <si>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</si>
  <si>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</si>
  <si>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</si>
  <si>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</si>
  <si>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</si>
  <si>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</si>
  <si>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</si>
  <si>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</si>
  <si>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</si>
  <si>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</si>
  <si>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</si>
  <si>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</si>
  <si>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</si>
  <si>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</si>
  <si>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</si>
  <si>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</si>
  <si>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</si>
  <si>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</si>
  <si>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</si>
  <si>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</si>
  <si>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</si>
  <si>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</si>
  <si>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</si>
  <si>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</si>
  <si>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</si>
  <si>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</si>
  <si>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</si>
  <si>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</si>
  <si>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</si>
  <si>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</si>
  <si>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</si>
  <si>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</si>
  <si>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</si>
  <si>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</si>
  <si>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</si>
  <si>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</si>
  <si>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</si>
  <si>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</si>
  <si>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</si>
  <si>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</si>
  <si>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</si>
  <si>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</si>
  <si>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</si>
  <si>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</si>
  <si>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</si>
  <si>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</si>
  <si>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</si>
  <si>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</si>
  <si>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</si>
  <si>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</si>
  <si>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</si>
  <si>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</si>
  <si>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</si>
  <si>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</si>
  <si>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</si>
  <si>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</si>
  <si>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</si>
  <si>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</si>
  <si>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</si>
  <si>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</si>
  <si>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</si>
  <si>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</si>
  <si>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</si>
  <si>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</si>
  <si>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</si>
  <si>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</si>
  <si>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</si>
  <si>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</si>
  <si>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</si>
  <si>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</si>
  <si>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</si>
  <si>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</si>
  <si>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</si>
  <si>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</si>
  <si>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</si>
  <si>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</si>
  <si>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</si>
  <si>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</si>
  <si>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</si>
  <si>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</si>
  <si>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</si>
  <si>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</si>
  <si>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</si>
  <si>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</si>
  <si>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</si>
  <si>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</si>
  <si>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</si>
  <si>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</si>
  <si>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</si>
  <si>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</si>
  <si>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</si>
  <si>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</si>
  <si>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</si>
  <si>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</si>
  <si>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</si>
  <si>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</si>
  <si>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</si>
  <si>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</si>
  <si>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</si>
  <si>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</si>
  <si>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</si>
  <si>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</si>
  <si>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</si>
  <si>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</si>
  <si>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</si>
  <si>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</si>
  <si>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</si>
  <si>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</si>
  <si>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</si>
  <si>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</si>
  <si>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</si>
  <si>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</si>
  <si>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</si>
  <si>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</si>
  <si>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</si>
  <si>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</si>
  <si>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</si>
  <si>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</si>
  <si>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</si>
  <si>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</si>
  <si>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</si>
  <si>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</si>
  <si>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</si>
  <si>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</si>
  <si>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</si>
  <si>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</si>
  <si>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</si>
  <si>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</si>
  <si>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</si>
  <si>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</si>
  <si>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</si>
  <si>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</si>
  <si>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</si>
  <si>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</si>
  <si>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</si>
  <si>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</si>
  <si>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</si>
  <si>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</si>
  <si>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</si>
  <si>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</si>
  <si>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</si>
  <si>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</si>
  <si>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</si>
  <si>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</si>
  <si>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</si>
  <si>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</si>
  <si>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</si>
  <si>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</si>
  <si>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</si>
  <si>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</si>
  <si>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</si>
  <si>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</si>
  <si>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</si>
  <si>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</si>
  <si>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</si>
  <si>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</si>
  <si>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</si>
  <si>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</si>
  <si>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</si>
  <si>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</si>
  <si>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</si>
  <si>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</si>
  <si>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</si>
  <si>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</si>
  <si>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</si>
  <si>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</si>
  <si>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</si>
  <si>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</si>
  <si>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</si>
  <si>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</si>
  <si>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</si>
  <si>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</si>
  <si>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</si>
  <si>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</si>
  <si>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</si>
  <si>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</si>
  <si>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</si>
  <si>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</si>
  <si>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</si>
  <si>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</si>
  <si>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</si>
  <si>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</si>
  <si>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</si>
  <si>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</si>
  <si>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</si>
  <si>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</si>
  <si>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</si>
  <si>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</si>
  <si>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</si>
  <si>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</si>
  <si>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</si>
  <si>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</si>
  <si>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</si>
  <si>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</si>
  <si>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</si>
  <si>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</si>
  <si>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</si>
  <si>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</si>
  <si>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</si>
  <si>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</si>
  <si>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</si>
  <si>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</si>
  <si>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</si>
  <si>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</si>
  <si>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</si>
  <si>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</si>
  <si>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</si>
  <si>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</si>
  <si>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</si>
  <si>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</si>
  <si>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</si>
  <si>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</si>
  <si>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</si>
  <si>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</si>
  <si>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</si>
  <si>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</si>
  <si>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</si>
  <si>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</si>
  <si>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</si>
  <si>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</si>
  <si>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</si>
  <si>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</si>
  <si>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</si>
  <si>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</si>
  <si>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</si>
  <si>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</si>
  <si>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</si>
  <si>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</si>
  <si>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</si>
  <si>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</si>
  <si>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</si>
  <si>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</si>
  <si>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</si>
  <si>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</si>
  <si>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</si>
  <si>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</si>
  <si>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</si>
  <si>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</si>
  <si>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</si>
  <si>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</si>
  <si>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</si>
  <si>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</si>
  <si>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</si>
  <si>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</si>
  <si>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</si>
  <si>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</si>
  <si>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</si>
  <si>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</si>
  <si>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</si>
  <si>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</si>
  <si>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</si>
  <si>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</si>
  <si>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</si>
  <si>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</si>
  <si>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</si>
  <si>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</si>
  <si>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</si>
  <si>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</si>
  <si>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</si>
  <si>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</si>
  <si>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</si>
  <si>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</si>
  <si>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</si>
  <si>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</si>
  <si>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</si>
  <si>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</si>
  <si>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</si>
  <si>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</si>
  <si>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</si>
  <si>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</si>
  <si>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</si>
  <si>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</si>
  <si>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</si>
  <si>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</si>
  <si>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</si>
  <si>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</si>
  <si>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</si>
  <si>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</si>
  <si>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</si>
  <si>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</si>
  <si>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</si>
  <si>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</si>
  <si>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</si>
  <si>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</si>
  <si>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</si>
  <si>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</si>
  <si>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</si>
  <si>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</si>
  <si>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</si>
  <si>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</si>
  <si>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</si>
  <si>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</si>
  <si>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</si>
  <si>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</si>
  <si>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</si>
  <si>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</si>
  <si>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</si>
  <si>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</si>
  <si>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</si>
  <si>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</si>
  <si>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</si>
  <si>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</si>
  <si>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</si>
  <si>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</si>
  <si>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</si>
  <si>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</si>
  <si>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</si>
  <si>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</si>
  <si>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</si>
  <si>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</si>
  <si>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</si>
  <si>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</si>
  <si>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</si>
  <si>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</si>
  <si>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</si>
  <si>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</si>
  <si>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</si>
  <si>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</si>
  <si>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</si>
  <si>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</si>
  <si>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</si>
  <si>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</si>
  <si>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</si>
  <si>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</si>
  <si>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</si>
  <si>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</si>
  <si>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</si>
  <si>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</si>
  <si>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</si>
  <si>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</si>
  <si>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</si>
  <si>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</si>
  <si>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</si>
  <si>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</si>
  <si>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</si>
  <si>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</si>
  <si>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</si>
  <si>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</si>
  <si>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</si>
  <si>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</si>
  <si>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</si>
  <si>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</si>
  <si>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</si>
  <si>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</si>
  <si>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</si>
  <si>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</si>
  <si>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</si>
  <si>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</si>
  <si>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</si>
  <si>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</si>
  <si>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</si>
  <si>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</si>
  <si>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</si>
  <si>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</si>
  <si>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</si>
  <si>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</si>
  <si>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</si>
  <si>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</si>
  <si>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</si>
  <si>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</si>
  <si>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</si>
  <si>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</si>
  <si>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</si>
  <si>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</si>
  <si>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</si>
  <si>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</si>
  <si>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</si>
  <si>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</si>
  <si>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</si>
  <si>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</si>
  <si>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</si>
  <si>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</si>
  <si>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</si>
  <si>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</si>
  <si>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</si>
  <si>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</si>
  <si>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</si>
  <si>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</si>
  <si>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</si>
  <si>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</si>
  <si>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</si>
  <si>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</si>
  <si>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</si>
  <si>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</si>
  <si>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</si>
  <si>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</si>
  <si>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</si>
  <si>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</si>
  <si>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</si>
  <si>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</si>
  <si>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</si>
  <si>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</si>
  <si>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</si>
  <si>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</si>
  <si>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</si>
  <si>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</si>
  <si>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</si>
  <si>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</si>
  <si>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</si>
  <si>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</si>
  <si>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</si>
  <si>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</si>
  <si>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</si>
  <si>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</si>
  <si>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</si>
  <si>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</si>
  <si>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</si>
  <si>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</si>
  <si>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</si>
  <si>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</si>
  <si>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</si>
  <si>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</si>
  <si>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</si>
  <si>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</si>
  <si>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</si>
  <si>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</si>
  <si>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</si>
  <si>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</si>
  <si>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</si>
  <si>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</si>
  <si>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</si>
  <si>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</si>
  <si>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</si>
  <si>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</si>
  <si>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</si>
  <si>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</si>
  <si>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</si>
  <si>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</si>
  <si>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</si>
  <si>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</si>
  <si>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</si>
  <si>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</si>
  <si>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</si>
  <si>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</si>
  <si>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</si>
  <si>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</si>
  <si>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</si>
  <si>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</si>
  <si>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</si>
  <si>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</si>
  <si>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</si>
  <si>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</si>
  <si>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</si>
  <si>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</si>
  <si>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</si>
  <si>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</si>
  <si>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</si>
  <si>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</si>
  <si>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</si>
  <si>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</si>
  <si>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</si>
  <si>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</si>
  <si>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</si>
  <si>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</si>
  <si>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</si>
  <si>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</si>
  <si>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</si>
  <si>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</si>
  <si>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</si>
  <si>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</si>
  <si>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</si>
  <si>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</si>
  <si>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</si>
  <si>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</si>
  <si>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</si>
  <si>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</si>
  <si>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</si>
  <si>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</si>
  <si>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</si>
  <si>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</si>
  <si>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</si>
  <si>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</si>
  <si>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</si>
  <si>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</si>
  <si>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</si>
  <si>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</si>
  <si>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</si>
  <si>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</si>
  <si>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</si>
  <si>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</si>
  <si>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</si>
  <si>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</si>
  <si>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</si>
  <si>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</si>
  <si>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</si>
  <si>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</si>
  <si>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</si>
  <si>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</si>
  <si>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</si>
  <si>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</si>
  <si>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</si>
  <si>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</si>
  <si>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</si>
  <si>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</si>
  <si>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</si>
  <si>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</si>
  <si>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</si>
  <si>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</si>
  <si>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</si>
  <si>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</si>
  <si>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</si>
  <si>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</si>
  <si>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</si>
  <si>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</si>
  <si>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</si>
  <si>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</si>
  <si>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</si>
  <si>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</si>
  <si>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</si>
  <si>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</si>
  <si>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</si>
  <si>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</si>
  <si>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</si>
  <si>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</si>
  <si>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</si>
  <si>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</si>
  <si>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</si>
  <si>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</si>
  <si>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</si>
  <si>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</si>
  <si>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</si>
  <si>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</si>
  <si>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</si>
  <si>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</si>
  <si>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</si>
  <si>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</si>
  <si>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</si>
  <si>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</si>
  <si>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</si>
  <si>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</si>
  <si>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</si>
  <si>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</si>
  <si>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</si>
  <si>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</si>
  <si>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</si>
  <si>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</si>
  <si>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</si>
  <si>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</si>
  <si>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</si>
  <si>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</si>
  <si>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</si>
  <si>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</si>
  <si>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</si>
  <si>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</si>
  <si>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</si>
  <si>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</si>
  <si>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</si>
  <si>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</si>
  <si>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</si>
  <si>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</si>
  <si>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</si>
  <si>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</si>
  <si>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</si>
  <si>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</si>
  <si>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</si>
  <si>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</si>
  <si>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</si>
  <si>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</si>
  <si>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</si>
  <si>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</si>
  <si>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</si>
  <si>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</si>
  <si>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</si>
  <si>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</si>
  <si>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</si>
  <si>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</si>
  <si>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</si>
  <si>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</si>
  <si>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</si>
  <si>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</si>
  <si>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</si>
  <si>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</si>
  <si>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</si>
  <si>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</si>
  <si>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</si>
  <si>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</si>
  <si>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</si>
  <si>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</si>
  <si>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</si>
  <si>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</si>
  <si>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</si>
  <si>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</si>
  <si>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</si>
  <si>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</si>
  <si>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</si>
  <si>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</si>
  <si>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</si>
  <si>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</si>
  <si>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</si>
  <si>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</si>
  <si>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</si>
  <si>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</si>
  <si>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</si>
  <si>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</si>
  <si>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</si>
  <si>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</si>
  <si>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</si>
  <si>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</si>
  <si>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</si>
  <si>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</si>
  <si>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</si>
  <si>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</si>
  <si>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</si>
  <si>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</si>
  <si>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</si>
  <si>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</si>
  <si>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</si>
  <si>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</si>
  <si>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</si>
  <si>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</si>
  <si>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</si>
  <si>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</si>
  <si>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</si>
  <si>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</si>
  <si>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</si>
  <si>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</si>
  <si>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</si>
  <si>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</si>
  <si>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</si>
  <si>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</si>
  <si>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</si>
  <si>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</si>
  <si>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</si>
  <si>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</si>
  <si>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</si>
  <si>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</si>
  <si>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</si>
  <si>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</si>
  <si>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</si>
  <si>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</si>
  <si>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</si>
  <si>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</si>
  <si>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</si>
  <si>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</si>
  <si>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</si>
  <si>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</si>
  <si>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</si>
  <si>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</si>
  <si>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</si>
  <si>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</si>
  <si>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</si>
  <si>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</si>
  <si>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</si>
  <si>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</si>
  <si>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</si>
  <si>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</si>
  <si>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</si>
  <si>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</si>
  <si>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</si>
  <si>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</si>
  <si>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</si>
  <si>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</si>
  <si>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</si>
  <si>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</si>
  <si>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</si>
  <si>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</si>
  <si>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</si>
  <si>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</si>
  <si>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</si>
  <si>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</si>
  <si>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</si>
  <si>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</si>
  <si>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</si>
  <si>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</si>
  <si>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</si>
  <si>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</si>
  <si>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</si>
  <si>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</si>
  <si>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</si>
  <si>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</si>
  <si>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</si>
  <si>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</si>
  <si>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</si>
  <si>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</si>
  <si>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</si>
  <si>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</si>
  <si>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</si>
  <si>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</si>
  <si>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</si>
  <si>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</si>
  <si>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</si>
  <si>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</si>
  <si>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</si>
  <si>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</si>
  <si>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</si>
  <si>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</si>
  <si>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</si>
  <si>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</si>
  <si>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</si>
  <si>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</si>
  <si>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</si>
  <si>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</si>
  <si>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</si>
  <si>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</si>
  <si>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</si>
  <si>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</si>
  <si>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</si>
  <si>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</si>
  <si>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</si>
  <si>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</si>
  <si>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</si>
  <si>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</si>
  <si>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</si>
  <si>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</si>
  <si>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</si>
  <si>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</si>
  <si>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</si>
  <si>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</si>
  <si>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</si>
  <si>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</si>
  <si>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</si>
  <si>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</si>
  <si>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</si>
  <si>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</si>
  <si>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</si>
  <si>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</si>
  <si>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</si>
  <si>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</si>
  <si>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</si>
  <si>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</si>
  <si>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</si>
  <si>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</si>
  <si>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</si>
  <si>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</si>
  <si>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</si>
  <si>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</si>
  <si>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</si>
  <si>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</si>
  <si>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</si>
  <si>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</si>
  <si>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</si>
  <si>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</si>
  <si>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</si>
  <si>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</si>
  <si>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</si>
  <si>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</si>
  <si>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</si>
  <si>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</si>
  <si>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</si>
  <si>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</si>
  <si>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</si>
  <si>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</si>
  <si>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</si>
  <si>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</si>
  <si>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</si>
  <si>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</si>
  <si>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</si>
  <si>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</si>
  <si>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</si>
  <si>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</si>
  <si>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</si>
  <si>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</si>
  <si>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</si>
  <si>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</si>
  <si>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</si>
  <si>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</si>
  <si>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</si>
  <si>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</si>
  <si>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</si>
  <si>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</si>
  <si>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</si>
  <si>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</si>
  <si>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</si>
  <si>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</si>
  <si>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</si>
  <si>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</si>
  <si>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</si>
  <si>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</si>
  <si>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</si>
  <si>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</si>
  <si>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</si>
  <si>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</si>
  <si>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</si>
  <si>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</si>
  <si>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</si>
  <si>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</si>
  <si>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</si>
  <si>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</si>
  <si>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</si>
  <si>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</si>
  <si>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</si>
  <si>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</si>
  <si>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</si>
  <si>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</si>
  <si>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</si>
  <si>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</si>
  <si>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</si>
  <si>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</si>
  <si>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</si>
  <si>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</si>
  <si>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</si>
  <si>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</si>
  <si>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</si>
  <si>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</si>
  <si>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</si>
  <si>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</si>
  <si>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</si>
  <si>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</si>
  <si>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</si>
  <si>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</si>
  <si>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</si>
  <si>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</si>
  <si>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</si>
  <si>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</si>
  <si>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</si>
  <si>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</si>
  <si>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</si>
  <si>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</si>
  <si>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</si>
  <si>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</si>
  <si>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</si>
  <si>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</si>
  <si>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</si>
  <si>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</si>
  <si>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</si>
  <si>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</si>
  <si>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</si>
  <si>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</si>
  <si>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</si>
  <si>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</si>
  <si>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</si>
  <si>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</si>
  <si>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</si>
  <si>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</si>
  <si>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</si>
  <si>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</si>
  <si>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</si>
  <si>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</si>
  <si>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</si>
  <si>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</si>
  <si>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</si>
  <si>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</si>
  <si>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</si>
  <si>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</si>
  <si>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</si>
  <si>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</si>
  <si>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</si>
  <si>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</si>
  <si>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</si>
  <si>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</si>
  <si>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</si>
  <si>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</si>
  <si>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</si>
  <si>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</si>
  <si>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</si>
  <si>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</si>
  <si>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</si>
  <si>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</si>
  <si>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</si>
  <si>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</si>
  <si>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</si>
  <si>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</si>
  <si>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</si>
  <si>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</si>
  <si>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</si>
  <si>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</si>
  <si>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</si>
  <si>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</si>
  <si>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</si>
  <si>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</si>
  <si>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</si>
  <si>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</si>
  <si>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</si>
  <si>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</si>
  <si>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</si>
  <si>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</si>
  <si>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</si>
  <si>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</si>
  <si>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</si>
  <si>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</si>
  <si>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</si>
  <si>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</si>
  <si>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</si>
  <si>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</si>
  <si>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</si>
  <si>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</si>
  <si>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</si>
  <si>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</si>
  <si>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</si>
  <si>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</si>
  <si>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</si>
  <si>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</si>
  <si>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</si>
  <si>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</si>
  <si>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</si>
  <si>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</si>
  <si>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</si>
  <si>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</si>
  <si>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</si>
  <si>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</si>
  <si>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</si>
  <si>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</si>
  <si>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</si>
  <si>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</si>
  <si>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</si>
  <si>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</si>
  <si>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</si>
  <si>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</si>
  <si>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</si>
  <si>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</si>
  <si>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</si>
  <si>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</si>
  <si>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</si>
  <si>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</si>
  <si>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</si>
  <si>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</si>
  <si>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</si>
  <si>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</si>
  <si>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</si>
  <si>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</si>
  <si>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</si>
  <si>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</si>
  <si>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</si>
  <si>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</si>
  <si>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</si>
  <si>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</si>
  <si>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</si>
  <si>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</si>
  <si>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</si>
  <si>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</si>
  <si>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</si>
  <si>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</si>
  <si>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</si>
  <si>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</si>
  <si>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</si>
  <si>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</si>
  <si>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</si>
  <si>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</si>
  <si>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</si>
  <si>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</si>
  <si>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</si>
  <si>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</si>
  <si>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</si>
  <si>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</si>
  <si>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</si>
  <si>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</si>
  <si>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</si>
  <si>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</si>
  <si>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</si>
  <si>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</si>
  <si>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</si>
  <si>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</si>
  <si>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</si>
  <si>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</si>
  <si>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</si>
  <si>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</si>
  <si>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</si>
  <si>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</si>
  <si>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</si>
  <si>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</si>
  <si>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</si>
  <si>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</si>
  <si>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</si>
  <si>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</si>
  <si>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</si>
  <si>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</si>
  <si>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</si>
  <si>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</si>
  <si>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</si>
  <si>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</si>
  <si>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</si>
  <si>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</si>
  <si>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</si>
  <si>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</si>
  <si>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</si>
  <si>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</si>
  <si>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</si>
  <si>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</si>
  <si>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</si>
  <si>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</si>
  <si>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</si>
  <si>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</si>
  <si>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</si>
  <si>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</si>
  <si>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</si>
  <si>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</si>
  <si>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</si>
  <si>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</si>
  <si>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</si>
  <si>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</si>
  <si>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</si>
  <si>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</si>
  <si>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</si>
  <si>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</si>
  <si>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</si>
  <si>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</si>
  <si>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</si>
  <si>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</si>
  <si>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</si>
  <si>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</si>
  <si>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</si>
  <si>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</si>
  <si>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</si>
  <si>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</si>
  <si>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</si>
  <si>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</si>
  <si>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</si>
  <si>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</si>
  <si>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</si>
  <si>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</si>
  <si>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</si>
  <si>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</si>
  <si>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</si>
  <si>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</si>
  <si>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</si>
  <si>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</si>
  <si>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</si>
  <si>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</si>
  <si>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</si>
  <si>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</si>
  <si>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</si>
  <si>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</si>
  <si>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</si>
  <si>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</si>
  <si>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</si>
  <si>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</si>
  <si>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</si>
  <si>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</si>
  <si>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</si>
  <si>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</si>
  <si>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</si>
  <si>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</si>
  <si>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</si>
  <si>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</si>
  <si>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</si>
  <si>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</si>
  <si>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</si>
  <si>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</si>
  <si>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</si>
  <si>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</si>
  <si>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</si>
  <si>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</si>
  <si>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</si>
  <si>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</si>
  <si>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</si>
  <si>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</si>
  <si>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</si>
  <si>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</si>
  <si>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</si>
  <si>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</si>
  <si>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</si>
  <si>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</si>
  <si>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</si>
  <si>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</si>
  <si>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</si>
  <si>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</si>
  <si>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</si>
  <si>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</si>
  <si>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</si>
  <si>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</si>
  <si>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</si>
  <si>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</si>
  <si>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</si>
  <si>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</si>
  <si>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</si>
  <si>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</si>
  <si>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</si>
  <si>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</si>
  <si>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</si>
  <si>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</si>
  <si>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</si>
  <si>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</si>
  <si>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</si>
  <si>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</si>
  <si>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</si>
  <si>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</si>
  <si>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</si>
  <si>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</si>
  <si>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</si>
  <si>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</si>
  <si>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</si>
  <si>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</si>
  <si>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</si>
  <si>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</si>
  <si>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</si>
  <si>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</si>
  <si>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</si>
  <si>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</si>
  <si>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</si>
  <si>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</si>
  <si>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</si>
  <si>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</si>
  <si>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</si>
  <si>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</si>
  <si>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</si>
  <si>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</si>
  <si>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</si>
  <si>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</si>
  <si>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</si>
  <si>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</si>
  <si>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</si>
  <si>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</si>
  <si>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</si>
  <si>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</si>
  <si>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</si>
  <si>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</si>
  <si>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</si>
  <si>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</si>
  <si>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</si>
  <si>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</si>
  <si>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</si>
  <si>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</si>
  <si>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</si>
  <si>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</si>
  <si>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</si>
  <si>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</si>
  <si>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</si>
  <si>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</si>
  <si>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</si>
  <si>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</si>
  <si>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</si>
  <si>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</si>
  <si>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</si>
  <si>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</si>
  <si>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</si>
  <si>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</si>
  <si>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</si>
  <si>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</si>
  <si>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</si>
  <si>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</si>
  <si>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</si>
  <si>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</si>
  <si>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</si>
  <si>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</si>
  <si>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</si>
  <si>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</si>
  <si>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</si>
  <si>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</si>
  <si>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</si>
  <si>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</si>
  <si>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</si>
  <si>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</si>
  <si>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</si>
  <si>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</si>
  <si>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</si>
  <si>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</si>
  <si>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</si>
  <si>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</si>
  <si>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</si>
  <si>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</si>
  <si>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</si>
  <si>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</si>
  <si>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</si>
  <si>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</si>
  <si>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</si>
  <si>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</si>
  <si>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</si>
  <si>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</si>
  <si>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</si>
  <si>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</si>
  <si>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</si>
  <si>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</si>
  <si>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</si>
  <si>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</si>
  <si>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</si>
  <si>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</si>
  <si>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</si>
  <si>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</si>
  <si>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</si>
  <si>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</si>
  <si>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</si>
  <si>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</si>
  <si>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</si>
  <si>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</si>
  <si>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</si>
  <si>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</si>
  <si>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</si>
  <si>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</si>
  <si>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</si>
  <si>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</si>
  <si>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</si>
  <si>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</si>
  <si>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</si>
  <si>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</si>
  <si>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</si>
  <si>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</si>
  <si>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</si>
  <si>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</si>
  <si>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</si>
  <si>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</si>
  <si>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</si>
  <si>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</si>
  <si>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</si>
  <si>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</si>
  <si>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</si>
  <si>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</si>
  <si>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</si>
  <si>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</si>
  <si>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</si>
  <si>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</si>
  <si>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</si>
  <si>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</si>
  <si>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</si>
  <si>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</si>
  <si>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</si>
  <si>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</si>
  <si>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</si>
  <si>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</si>
  <si>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</si>
  <si>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</si>
  <si>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</si>
  <si>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</si>
  <si>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</si>
  <si>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</si>
  <si>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</si>
  <si>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</si>
  <si>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</si>
  <si>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</si>
  <si>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</si>
  <si>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</si>
  <si>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</si>
  <si>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</si>
  <si>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</si>
  <si>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</si>
  <si>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</si>
  <si>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</si>
  <si>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</si>
  <si>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</si>
  <si>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</si>
  <si>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</si>
  <si>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</si>
  <si>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</si>
  <si>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</si>
  <si>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</si>
  <si>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</si>
  <si>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</si>
  <si>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</si>
  <si>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</si>
  <si>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</si>
  <si>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</si>
  <si>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</si>
  <si>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</si>
  <si>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</si>
  <si>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</si>
  <si>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</si>
  <si>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</si>
  <si>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</si>
  <si>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</si>
  <si>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</si>
  <si>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</si>
  <si>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</si>
  <si>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</si>
  <si>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</si>
  <si>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</si>
  <si>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</si>
  <si>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</si>
  <si>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</si>
  <si>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</si>
  <si>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</si>
  <si>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</si>
  <si>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</si>
  <si>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</si>
  <si>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</si>
  <si>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</si>
  <si>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</si>
  <si>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</si>
  <si>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</si>
  <si>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</si>
  <si>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</si>
  <si>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</si>
  <si>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</si>
  <si>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</si>
  <si>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</si>
  <si>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</si>
  <si>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</si>
  <si>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</si>
  <si>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</si>
  <si>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</si>
  <si>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</si>
  <si>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</si>
  <si>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</si>
  <si>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</si>
  <si>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</si>
  <si>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</si>
  <si>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</si>
  <si>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</si>
  <si>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</si>
  <si>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</si>
  <si>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</si>
  <si>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</si>
  <si>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</si>
  <si>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</si>
  <si>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</si>
  <si>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</si>
  <si>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</si>
  <si>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</si>
  <si>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</si>
  <si>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</si>
  <si>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</si>
  <si>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</si>
  <si>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</si>
  <si>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</si>
  <si>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</si>
  <si>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</si>
  <si>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</si>
  <si>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</si>
  <si>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</si>
  <si>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</si>
  <si>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</si>
  <si>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</si>
  <si>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</si>
  <si>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</si>
  <si>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</si>
  <si>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</si>
  <si>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</si>
  <si>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</si>
  <si>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</si>
  <si>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</si>
  <si>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</si>
  <si>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</si>
  <si>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</si>
  <si>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</si>
  <si>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</si>
  <si>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</si>
  <si>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</si>
  <si>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</si>
  <si>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</si>
  <si>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</si>
  <si>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</si>
  <si>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</si>
  <si>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</si>
  <si>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</si>
  <si>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</si>
  <si>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</si>
  <si>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</si>
  <si>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</si>
  <si>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</si>
  <si>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</si>
  <si>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</si>
  <si>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</si>
  <si>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</si>
  <si>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</si>
  <si>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</si>
  <si>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</si>
  <si>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</si>
  <si>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</si>
  <si>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</si>
  <si>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</si>
  <si>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</si>
  <si>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</si>
  <si>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</si>
  <si>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</si>
  <si>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</si>
  <si>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</si>
  <si>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</si>
  <si>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</si>
  <si>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</si>
  <si>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</si>
  <si>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</si>
  <si>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</si>
  <si>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</si>
  <si>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</si>
  <si>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</si>
  <si>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</si>
  <si>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</si>
  <si>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</si>
  <si>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</si>
  <si>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</si>
  <si>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</si>
  <si>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</si>
  <si>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</si>
  <si>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</si>
  <si>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</si>
  <si>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</si>
  <si>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</si>
  <si>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</si>
  <si>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</si>
  <si>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</si>
  <si>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</si>
  <si>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</si>
  <si>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</si>
  <si>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</si>
  <si>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</si>
  <si>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</si>
  <si>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</si>
  <si>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</si>
  <si>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</si>
  <si>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</si>
  <si>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</si>
  <si>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</si>
  <si>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</si>
  <si>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</si>
  <si>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</si>
  <si>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</si>
  <si>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</si>
  <si>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</si>
  <si>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</si>
  <si>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</si>
  <si>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</si>
  <si>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</si>
  <si>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</si>
  <si>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</si>
  <si>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</si>
  <si>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</si>
  <si>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</si>
  <si>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</si>
  <si>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</si>
  <si>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</si>
  <si>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</si>
  <si>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</si>
  <si>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</si>
  <si>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</si>
  <si>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</si>
  <si>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</si>
  <si>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</si>
  <si>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</si>
  <si>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</si>
  <si>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</si>
  <si>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</si>
  <si>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</si>
  <si>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</si>
  <si>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</si>
  <si>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</si>
  <si>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</si>
  <si>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</si>
  <si>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</si>
  <si>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</si>
  <si>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</si>
  <si>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</si>
  <si>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</si>
  <si>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</si>
  <si>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</si>
  <si>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</si>
  <si>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</si>
  <si>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</si>
  <si>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</si>
  <si>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</si>
  <si>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</si>
  <si>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</si>
  <si>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</si>
  <si>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</si>
  <si>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</si>
  <si>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</si>
  <si>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</si>
  <si>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</si>
  <si>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</si>
  <si>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</si>
  <si>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</si>
  <si>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</si>
  <si>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</si>
  <si>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</si>
  <si>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</si>
  <si>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</si>
  <si>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</si>
  <si>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</si>
  <si>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</si>
  <si>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</si>
  <si>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</si>
  <si>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</si>
  <si>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</si>
  <si>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</si>
  <si>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</si>
  <si>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</si>
  <si>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</si>
  <si>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</si>
  <si>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</si>
  <si>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</si>
  <si>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</si>
  <si>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</si>
  <si>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</si>
  <si>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</si>
  <si>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</si>
  <si>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</si>
  <si>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</si>
  <si>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</si>
  <si>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</si>
  <si>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</si>
  <si>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</si>
  <si>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</si>
  <si>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</si>
  <si>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</si>
  <si>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</si>
  <si>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</si>
  <si>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</si>
  <si>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</si>
  <si>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</si>
  <si>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</si>
  <si>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</si>
  <si>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</si>
  <si>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</si>
  <si>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</si>
  <si>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</si>
  <si>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</si>
  <si>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</si>
  <si>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</si>
  <si>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</si>
  <si>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</si>
  <si>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</si>
  <si>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</si>
  <si>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</si>
  <si>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</si>
  <si>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</si>
  <si>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</si>
  <si>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</si>
  <si>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</si>
  <si>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</si>
  <si>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</si>
  <si>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</si>
  <si>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</si>
  <si>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</si>
  <si>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</si>
  <si>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</si>
  <si>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</si>
  <si>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</si>
  <si>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</si>
  <si>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</si>
  <si>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</si>
  <si>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</si>
  <si>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</si>
  <si>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</si>
  <si>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</si>
  <si>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</si>
  <si>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</si>
  <si>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</si>
  <si>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</si>
  <si>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</si>
  <si>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</si>
  <si>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</si>
  <si>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</si>
  <si>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</si>
  <si>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</si>
  <si>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</si>
  <si>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</si>
  <si>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</si>
  <si>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</si>
  <si>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</si>
  <si>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</si>
  <si>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</si>
  <si>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</si>
  <si>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</si>
  <si>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</si>
  <si>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</si>
  <si>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</si>
  <si>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</si>
  <si>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</si>
  <si>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</si>
  <si>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</si>
  <si>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</si>
  <si>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</si>
  <si>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</si>
  <si>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</si>
  <si>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</si>
  <si>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</si>
  <si>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</si>
  <si>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</si>
  <si>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</si>
  <si>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</si>
  <si>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</si>
  <si>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</si>
  <si>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</si>
  <si>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</si>
  <si>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</si>
  <si>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</si>
  <si>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</si>
  <si>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</si>
  <si>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</si>
  <si>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</si>
  <si>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</si>
  <si>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</si>
  <si>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</si>
  <si>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</si>
  <si>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</si>
  <si>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</si>
  <si>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</si>
  <si>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</si>
  <si>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</si>
  <si>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</si>
  <si>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</si>
  <si>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</si>
  <si>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</si>
  <si>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</si>
  <si>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</si>
  <si>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</si>
  <si>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</si>
  <si>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</si>
  <si>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</si>
  <si>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</si>
  <si>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</si>
  <si>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</si>
  <si>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</si>
  <si>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</si>
  <si>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</si>
  <si>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</si>
  <si>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</si>
  <si>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</si>
  <si>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</si>
  <si>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</si>
  <si>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</si>
  <si>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</si>
  <si>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</si>
  <si>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</si>
  <si>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</si>
  <si>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</si>
  <si>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</si>
  <si>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</si>
  <si>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</si>
  <si>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</si>
  <si>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</si>
  <si>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</si>
  <si>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</si>
  <si>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</si>
  <si>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</si>
  <si>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</si>
  <si>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</si>
  <si>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</si>
  <si>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</si>
  <si>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</si>
  <si>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</si>
  <si>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</si>
  <si>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</si>
  <si>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</si>
  <si>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</si>
  <si>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</si>
  <si>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</si>
  <si>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</si>
  <si>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</si>
  <si>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</si>
  <si>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</si>
  <si>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</si>
  <si>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</si>
  <si>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</si>
  <si>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</si>
  <si>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</si>
  <si>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</si>
  <si>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</si>
  <si>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</si>
  <si>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</si>
  <si>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</si>
  <si>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</si>
  <si>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</si>
  <si>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</si>
  <si>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</si>
  <si>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</si>
  <si>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</si>
  <si>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</si>
  <si>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</si>
  <si>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</si>
  <si>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</si>
  <si>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</si>
  <si>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</si>
  <si>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</si>
  <si>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</si>
  <si>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</si>
  <si>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</si>
  <si>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</si>
  <si>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</si>
  <si>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</si>
  <si>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</si>
  <si>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</si>
  <si>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</si>
  <si>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</si>
  <si>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</si>
  <si>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</si>
  <si>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</si>
  <si>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</si>
  <si>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</si>
  <si>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</si>
  <si>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</si>
  <si>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</si>
  <si>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</si>
  <si>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</si>
  <si>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</si>
  <si>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</si>
  <si>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</si>
  <si>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</si>
  <si>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</si>
  <si>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</si>
  <si>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</si>
  <si>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</si>
  <si>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</si>
  <si>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</si>
  <si>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</si>
  <si>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</si>
  <si>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</si>
  <si>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</si>
  <si>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</si>
  <si>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</si>
  <si>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</si>
  <si>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</si>
  <si>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</si>
  <si>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</si>
  <si>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</si>
  <si>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</si>
  <si>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</si>
  <si>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</si>
  <si>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</si>
  <si>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</si>
  <si>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</si>
  <si>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</si>
  <si>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</si>
  <si>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</si>
  <si>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</si>
  <si>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</si>
  <si>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</si>
  <si>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</si>
  <si>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</si>
  <si>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</si>
  <si>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</si>
  <si>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</si>
  <si>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</si>
  <si>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</si>
  <si>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</si>
  <si>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</si>
  <si>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</si>
  <si>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</si>
  <si>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</si>
  <si>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</si>
  <si>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</si>
  <si>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</si>
  <si>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</si>
  <si>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</si>
  <si>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</si>
  <si>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</si>
  <si>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</si>
  <si>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</si>
  <si>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</si>
  <si>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</si>
  <si>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</si>
  <si>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</si>
  <si>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</si>
  <si>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</si>
  <si>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</si>
  <si>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</si>
  <si>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</si>
  <si>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</si>
  <si>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</si>
  <si>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</si>
  <si>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</si>
  <si>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</si>
  <si>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</si>
  <si>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</si>
  <si>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</si>
  <si>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</si>
  <si>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</si>
  <si>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</si>
  <si>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</si>
  <si>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</si>
  <si>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</si>
  <si>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</si>
  <si>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</si>
  <si>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</si>
  <si>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</si>
  <si>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</si>
  <si>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</si>
  <si>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</si>
  <si>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</si>
  <si>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</si>
  <si>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</si>
  <si>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</si>
  <si>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</si>
  <si>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</si>
  <si>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</si>
  <si>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</si>
  <si>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</si>
  <si>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</si>
  <si>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</si>
  <si>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</si>
  <si>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</si>
  <si>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</si>
  <si>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</si>
  <si>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</si>
  <si>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</si>
  <si>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</si>
  <si>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</si>
  <si>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</si>
  <si>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</si>
  <si>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</si>
  <si>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</si>
  <si>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</si>
  <si>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</si>
  <si>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</si>
  <si>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</si>
  <si>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</si>
  <si>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</si>
  <si>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</si>
  <si>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</si>
  <si>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</si>
  <si>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</si>
  <si>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</si>
  <si>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</si>
  <si>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</si>
  <si>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</si>
  <si>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</si>
  <si>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</si>
  <si>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</si>
  <si>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</si>
  <si>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</si>
  <si>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</si>
  <si>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</si>
  <si>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</si>
  <si>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</si>
  <si>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</si>
  <si>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</si>
  <si>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</si>
  <si>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</si>
  <si>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</si>
  <si>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</si>
  <si>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</si>
  <si>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</si>
  <si>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</si>
  <si>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</si>
  <si>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</si>
  <si>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</si>
  <si>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</si>
  <si>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</si>
  <si>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</si>
  <si>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</si>
  <si>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</si>
  <si>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</si>
  <si>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</si>
  <si>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</si>
  <si>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</si>
  <si>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</si>
  <si>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</si>
  <si>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</si>
  <si>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</si>
  <si>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</si>
  <si>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</si>
  <si>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</si>
  <si>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</si>
  <si>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</si>
  <si>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</si>
  <si>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</si>
  <si>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</si>
  <si>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</si>
  <si>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</si>
  <si>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</si>
  <si>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</si>
  <si>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</si>
  <si>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</si>
  <si>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</si>
  <si>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</si>
  <si>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</si>
  <si>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</si>
  <si>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</si>
  <si>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</si>
  <si>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</si>
  <si>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</si>
  <si>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</si>
  <si>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</si>
  <si>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</si>
  <si>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</si>
  <si>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</si>
  <si>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</si>
  <si>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</si>
  <si>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</si>
  <si>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</si>
  <si>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</si>
  <si>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</si>
  <si>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</si>
  <si>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</si>
  <si>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</si>
  <si>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</si>
  <si>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</si>
  <si>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</si>
  <si>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</si>
  <si>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</si>
  <si>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</si>
  <si>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</si>
  <si>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</si>
  <si>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</si>
  <si>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</si>
  <si>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</si>
  <si>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</si>
  <si>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</si>
  <si>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</si>
  <si>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</si>
  <si>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</si>
  <si>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</si>
  <si>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</si>
  <si>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</si>
  <si>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</si>
  <si>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</si>
  <si>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</si>
  <si>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</si>
  <si>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</si>
  <si>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</si>
  <si>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</si>
  <si>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</si>
  <si>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</si>
  <si>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</si>
  <si>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</si>
  <si>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</si>
  <si>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</si>
  <si>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</si>
  <si>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</si>
  <si>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</si>
  <si>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</si>
  <si>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</si>
  <si>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</si>
  <si>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</si>
  <si>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</si>
  <si>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</si>
  <si>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</si>
  <si>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</si>
  <si>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</si>
  <si>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</si>
  <si>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</si>
  <si>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</si>
  <si>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</si>
  <si>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</si>
  <si>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</si>
  <si>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</si>
  <si>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</si>
  <si>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</si>
  <si>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</si>
  <si>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</si>
  <si>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</si>
  <si>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</si>
  <si>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</si>
  <si>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</si>
  <si>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</si>
  <si>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</si>
  <si>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</si>
  <si>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</si>
  <si>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</si>
  <si>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</si>
  <si>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</si>
  <si>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</si>
  <si>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</si>
  <si>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</si>
  <si>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</si>
  <si>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</si>
  <si>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</si>
  <si>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</si>
  <si>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</si>
  <si>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</si>
  <si>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</si>
  <si>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</si>
  <si>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</si>
  <si>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</si>
  <si>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</si>
  <si>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</si>
  <si>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</si>
  <si>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</si>
  <si>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</si>
  <si>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</si>
  <si>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</si>
  <si>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</si>
  <si>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</si>
  <si>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</si>
  <si>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</si>
  <si>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</si>
  <si>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</si>
  <si>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</si>
  <si>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</si>
  <si>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</si>
  <si>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</si>
  <si>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</si>
  <si>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</si>
  <si>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</si>
  <si>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</si>
  <si>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</si>
  <si>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</si>
  <si>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</si>
  <si>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</si>
  <si>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</si>
  <si>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</si>
  <si>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</si>
  <si>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</si>
  <si>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</si>
  <si>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</si>
  <si>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</si>
  <si>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</si>
  <si>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</si>
  <si>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</si>
  <si>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</si>
  <si>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</si>
  <si>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</si>
  <si>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</si>
  <si>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</si>
  <si>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</si>
  <si>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</si>
  <si>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</si>
  <si>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</si>
  <si>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</si>
  <si>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</si>
  <si>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</si>
  <si>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</si>
  <si>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</si>
  <si>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</si>
  <si>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</si>
  <si>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</si>
  <si>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</si>
  <si>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</si>
  <si>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</si>
  <si>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</si>
  <si>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</si>
  <si>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</si>
  <si>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</si>
  <si>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</si>
  <si>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</si>
  <si>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</si>
  <si>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</si>
  <si>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</si>
  <si>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</si>
  <si>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</si>
  <si>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</si>
  <si>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</si>
  <si>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</si>
  <si>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</si>
  <si>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</si>
  <si>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</si>
  <si>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</si>
  <si>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</si>
  <si>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</si>
  <si>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</si>
  <si>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</si>
  <si>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</si>
  <si>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</si>
  <si>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</si>
  <si>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</si>
  <si>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</si>
  <si>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</si>
  <si>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</si>
  <si>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</si>
  <si>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</si>
  <si>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</si>
  <si>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</si>
  <si>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</si>
  <si>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</si>
  <si>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</si>
  <si>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</si>
  <si>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</si>
  <si>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</si>
  <si>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</si>
  <si>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</si>
  <si>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</si>
  <si>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</si>
  <si>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</si>
  <si>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</si>
  <si>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</si>
  <si>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</si>
  <si>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</si>
  <si>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</si>
  <si>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</si>
  <si>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</si>
  <si>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</si>
  <si>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</si>
  <si>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</si>
  <si>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</si>
  <si>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</si>
  <si>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</si>
  <si>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</si>
  <si>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</si>
  <si>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</si>
  <si>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</si>
  <si>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</si>
  <si>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</si>
  <si>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</si>
  <si>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</si>
  <si>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</si>
  <si>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</si>
  <si>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</si>
  <si>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</si>
  <si>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</si>
  <si>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</si>
  <si>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</si>
  <si>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</si>
  <si>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</si>
  <si>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</si>
  <si>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</si>
  <si>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</si>
  <si>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</si>
  <si>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</si>
  <si>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</si>
  <si>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</si>
  <si>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</si>
  <si>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</si>
  <si>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</si>
  <si>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</si>
  <si>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</si>
  <si>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</si>
  <si>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</si>
  <si>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</si>
  <si>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</si>
  <si>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</si>
  <si>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</si>
  <si>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</si>
  <si>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</si>
  <si>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</si>
  <si>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</si>
  <si>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</si>
  <si>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</si>
  <si>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</si>
  <si>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</si>
  <si>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</si>
  <si>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</si>
  <si>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</si>
  <si>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</si>
  <si>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</si>
  <si>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</si>
  <si>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</si>
  <si>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</si>
  <si>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</si>
  <si>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</si>
  <si>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</si>
  <si>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</si>
  <si>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</si>
  <si>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</si>
  <si>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</si>
  <si>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</si>
  <si>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</si>
  <si>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</si>
  <si>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</si>
  <si>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</si>
  <si>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</si>
  <si>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</si>
  <si>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</si>
  <si>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</si>
  <si>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</si>
  <si>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</si>
  <si>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</si>
  <si>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</si>
  <si>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</si>
  <si>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</si>
  <si>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</si>
  <si>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</si>
  <si>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</si>
  <si>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</si>
  <si>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</si>
  <si>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</si>
  <si>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</si>
  <si>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</si>
  <si>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</si>
  <si>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</si>
  <si>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</si>
  <si>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</si>
  <si>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</si>
  <si>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</si>
  <si>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</si>
  <si>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</si>
  <si>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</si>
  <si>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</si>
  <si>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</si>
  <si>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</si>
  <si>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</si>
  <si>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</si>
  <si>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</si>
  <si>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</si>
  <si>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</si>
  <si>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</si>
  <si>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</si>
  <si>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</si>
  <si>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</si>
  <si>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</si>
  <si>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</si>
  <si>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</si>
  <si>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</si>
  <si>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</si>
  <si>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</si>
  <si>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</si>
  <si>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</si>
  <si>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</si>
  <si>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</si>
  <si>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</si>
  <si>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</si>
  <si>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</si>
  <si>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</si>
  <si>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</si>
  <si>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</si>
  <si>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</si>
  <si>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</si>
  <si>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</si>
  <si>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</si>
  <si>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</si>
  <si>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</si>
  <si>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</si>
  <si>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</si>
  <si>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</si>
  <si>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</si>
  <si>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</si>
  <si>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</si>
  <si>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</si>
  <si>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</si>
  <si>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</si>
  <si>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</si>
  <si>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</si>
  <si>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</si>
  <si>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</si>
  <si>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</si>
  <si>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</si>
  <si>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</si>
  <si>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</si>
  <si>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</si>
  <si>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</si>
  <si>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</si>
  <si>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</si>
  <si>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</si>
  <si>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</si>
  <si>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</si>
  <si>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</si>
  <si>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</si>
  <si>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</si>
  <si>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</si>
  <si>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</si>
  <si>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</si>
  <si>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</si>
  <si>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</si>
  <si>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</si>
  <si>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</si>
  <si>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</si>
  <si>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</si>
  <si>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</si>
  <si>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</si>
  <si>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</si>
  <si>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</si>
  <si>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</si>
  <si>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</si>
  <si>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</si>
  <si>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</si>
  <si>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</si>
  <si>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</si>
  <si>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</si>
  <si>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</si>
  <si>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</si>
  <si>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</si>
  <si>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</si>
  <si>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</si>
  <si>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</si>
  <si>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</si>
  <si>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</si>
  <si>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</si>
  <si>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</si>
  <si>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</si>
  <si>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</si>
  <si>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</si>
  <si>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</si>
  <si>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</si>
  <si>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</si>
  <si>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</si>
  <si>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</si>
  <si>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</si>
  <si>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</si>
  <si>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</si>
  <si>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</si>
  <si>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</si>
  <si>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</si>
  <si>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</si>
  <si>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</si>
  <si>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</si>
  <si>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</si>
  <si>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</si>
  <si>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</si>
  <si>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</si>
  <si>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</si>
  <si>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</si>
  <si>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</si>
  <si>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</si>
  <si>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</si>
  <si>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</si>
  <si>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</si>
  <si>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</si>
  <si>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</si>
  <si>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</si>
  <si>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</si>
  <si>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</si>
  <si>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</si>
  <si>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</si>
  <si>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</si>
  <si>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</si>
  <si>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</si>
  <si>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</si>
  <si>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</si>
  <si>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</si>
  <si>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</si>
  <si>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</si>
  <si>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</si>
  <si>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</si>
  <si>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</si>
  <si>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</si>
  <si>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</si>
  <si>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</si>
  <si>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</si>
  <si>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</si>
  <si>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</si>
  <si>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</si>
  <si>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</si>
  <si>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</si>
  <si>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</si>
  <si>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</si>
  <si>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</si>
  <si>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</si>
  <si>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</si>
  <si>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</si>
  <si>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</si>
  <si>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</si>
  <si>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</si>
  <si>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</si>
  <si>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</si>
  <si>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</si>
  <si>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</si>
  <si>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</si>
  <si>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</si>
  <si>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</si>
  <si>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</si>
  <si>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</si>
  <si>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</si>
  <si>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</si>
  <si>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</si>
  <si>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</si>
  <si>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</si>
  <si>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</si>
  <si>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</si>
  <si>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</si>
  <si>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</si>
  <si>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</si>
  <si>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</si>
  <si>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</si>
  <si>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</si>
  <si>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</si>
  <si>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</si>
  <si>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</si>
  <si>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</si>
  <si>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</si>
  <si>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</si>
  <si>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</si>
  <si>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</si>
  <si>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</si>
  <si>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</si>
  <si>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</si>
  <si>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</si>
  <si>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</si>
  <si>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</si>
  <si>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</si>
  <si>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</si>
  <si>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</si>
  <si>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</si>
  <si>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</si>
  <si>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</si>
  <si>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</si>
  <si>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</si>
  <si>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</si>
  <si>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</si>
  <si>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</si>
  <si>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</si>
  <si>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</si>
  <si>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</si>
  <si>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</si>
  <si>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</si>
  <si>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</si>
  <si>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</si>
  <si>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</si>
  <si>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</si>
  <si>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</si>
  <si>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</si>
  <si>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</si>
  <si>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</si>
  <si>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</si>
  <si>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</si>
  <si>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</si>
  <si>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</si>
  <si>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</si>
  <si>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</si>
  <si>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</si>
  <si>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</si>
  <si>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</si>
  <si>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</si>
  <si>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</si>
  <si>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</si>
  <si>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</si>
  <si>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</si>
  <si>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</si>
  <si>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</si>
  <si>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</si>
  <si>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</si>
  <si>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</si>
  <si>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</si>
  <si>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</si>
  <si>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</si>
  <si>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</si>
  <si>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</si>
  <si>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</si>
  <si>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</si>
  <si>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</si>
  <si>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</si>
  <si>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</si>
  <si>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</si>
  <si>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</si>
  <si>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</si>
  <si>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</si>
  <si>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</si>
  <si>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</si>
  <si>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</si>
  <si>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</si>
  <si>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</si>
  <si>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</si>
  <si>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</si>
  <si>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</si>
  <si>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</si>
  <si>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</si>
  <si>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</si>
  <si>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</si>
  <si>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</si>
  <si>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</si>
  <si>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</si>
  <si>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</si>
  <si>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</si>
  <si>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</si>
  <si>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</si>
  <si>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</si>
  <si>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</si>
  <si>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</si>
  <si>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</si>
  <si>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</si>
  <si>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</si>
  <si>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</si>
  <si>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</si>
  <si>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</si>
  <si>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</si>
  <si>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</si>
  <si>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</si>
  <si>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</si>
  <si>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</si>
  <si>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</si>
  <si>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</si>
  <si>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</si>
  <si>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</si>
  <si>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</si>
  <si>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</si>
  <si>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</si>
  <si>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</si>
  <si>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</si>
  <si>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</si>
  <si>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</si>
  <si>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</si>
  <si>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</si>
  <si>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</si>
  <si>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</si>
  <si>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</si>
  <si>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</si>
  <si>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</si>
  <si>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</si>
  <si>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</si>
  <si>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</si>
  <si>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</si>
  <si>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</si>
  <si>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</si>
  <si>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</si>
  <si>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</si>
  <si>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</si>
  <si>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</si>
  <si>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</si>
  <si>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</si>
  <si>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</si>
  <si>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</si>
  <si>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</si>
  <si>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</si>
  <si>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</si>
  <si>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</si>
  <si>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</si>
  <si>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</si>
  <si>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</si>
  <si>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</si>
  <si>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</si>
  <si>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</si>
  <si>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</si>
  <si>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</si>
  <si>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</si>
  <si>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</si>
  <si>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</si>
  <si>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</si>
  <si>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</si>
  <si>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</si>
  <si>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</si>
  <si>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</si>
  <si>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</si>
  <si>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</si>
  <si>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</si>
  <si>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</si>
  <si>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</si>
  <si>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</si>
  <si>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</si>
  <si>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</si>
  <si>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</si>
  <si>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</si>
  <si>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</si>
  <si>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</si>
  <si>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</si>
  <si>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</si>
  <si>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</si>
  <si>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</si>
  <si>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</si>
  <si>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</si>
  <si>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</si>
  <si>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</si>
  <si>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</si>
  <si>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</si>
  <si>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</si>
  <si>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</si>
  <si>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</si>
  <si>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</si>
  <si>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</si>
  <si>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</si>
  <si>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</si>
  <si>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</si>
  <si>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</si>
  <si>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</si>
  <si>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</si>
  <si>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</si>
  <si>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</si>
  <si>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</si>
  <si>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</si>
  <si>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</si>
  <si>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</si>
  <si>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</si>
  <si>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</si>
  <si>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</si>
  <si>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</si>
  <si>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</si>
  <si>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</si>
  <si>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</si>
  <si>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</si>
  <si>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</si>
  <si>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</si>
  <si>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</si>
  <si>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</si>
  <si>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</si>
  <si>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</si>
  <si>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</si>
  <si>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</si>
  <si>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</si>
  <si>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</si>
  <si>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</si>
  <si>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</si>
  <si>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</si>
  <si>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</si>
  <si>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</si>
  <si>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</si>
  <si>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</si>
  <si>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</si>
  <si>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</si>
  <si>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</si>
  <si>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</si>
  <si>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</si>
  <si>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</si>
  <si>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</si>
  <si>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</si>
  <si>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</si>
  <si>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</si>
  <si>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</si>
  <si>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</si>
  <si>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</si>
  <si>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</si>
  <si>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</si>
  <si>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</si>
  <si>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</si>
  <si>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</si>
  <si>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</si>
  <si>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</si>
  <si>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</si>
  <si>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</si>
  <si>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</si>
  <si>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</si>
  <si>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</si>
  <si>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</si>
  <si>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</si>
  <si>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</si>
  <si>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</si>
  <si>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</si>
  <si>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</si>
  <si>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</si>
  <si>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</si>
  <si>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</si>
  <si>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</si>
  <si>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</si>
  <si>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</si>
  <si>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</si>
  <si>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</si>
  <si>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</si>
  <si>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</si>
  <si>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</si>
  <si>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</si>
  <si>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</si>
  <si>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</si>
  <si>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</si>
  <si>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</si>
  <si>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</si>
  <si>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</si>
  <si>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</si>
  <si>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</si>
  <si>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</si>
  <si>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</si>
  <si>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</si>
  <si>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</si>
  <si>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</si>
  <si>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</si>
  <si>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</si>
  <si>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</si>
  <si>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</si>
  <si>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</si>
  <si>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</si>
  <si>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</si>
  <si>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</si>
  <si>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</si>
  <si>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</si>
  <si>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</si>
  <si>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</si>
  <si>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</si>
  <si>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</si>
  <si>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</si>
  <si>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</si>
  <si>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</si>
  <si>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</si>
  <si>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</si>
  <si>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</si>
  <si>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</si>
  <si>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</si>
  <si>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</si>
  <si>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</si>
  <si>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</si>
  <si>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</si>
  <si>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</si>
  <si>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</si>
  <si>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</si>
  <si>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</si>
  <si>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</si>
  <si>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</si>
  <si>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</si>
  <si>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</si>
  <si>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</si>
  <si>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</si>
  <si>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</si>
  <si>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</si>
  <si>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</si>
  <si>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</si>
  <si>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</si>
  <si>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</si>
  <si>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</si>
  <si>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</si>
  <si>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</si>
  <si>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</si>
  <si>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</si>
  <si>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</si>
  <si>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</si>
  <si>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</si>
  <si>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</si>
  <si>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</si>
  <si>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</si>
  <si>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</si>
  <si>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</si>
  <si>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</si>
  <si>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</si>
  <si>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</si>
  <si>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</si>
  <si>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</si>
  <si>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</si>
  <si>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</si>
  <si>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</si>
  <si>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</si>
  <si>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</si>
  <si>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</si>
  <si>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</si>
  <si>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</si>
  <si>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</si>
  <si>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</si>
  <si>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</si>
  <si>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</si>
  <si>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</si>
  <si>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</si>
  <si>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</si>
  <si>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</si>
  <si>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</si>
  <si>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</si>
  <si>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</si>
  <si>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</si>
  <si>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</si>
  <si>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</si>
  <si>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</si>
  <si>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</si>
  <si>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</si>
  <si>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</si>
  <si>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</si>
  <si>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</si>
  <si>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</si>
  <si>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</si>
  <si>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</si>
  <si>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</si>
  <si>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</si>
  <si>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</si>
  <si>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</si>
  <si>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</si>
  <si>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</si>
  <si>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</si>
  <si>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</si>
  <si>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</si>
  <si>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</si>
  <si>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</si>
  <si>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</si>
  <si>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</si>
  <si>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</si>
  <si>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</si>
  <si>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</si>
  <si>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</si>
  <si>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</si>
  <si>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</si>
  <si>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</si>
  <si>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</si>
  <si>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</si>
  <si>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</si>
  <si>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</si>
  <si>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</si>
  <si>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</si>
  <si>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</si>
  <si>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</si>
  <si>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</si>
  <si>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</si>
  <si>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</si>
  <si>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</si>
  <si>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</si>
  <si>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</si>
  <si>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</si>
  <si>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</si>
  <si>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</si>
  <si>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</si>
  <si>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</si>
  <si>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</si>
  <si>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</si>
  <si>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</si>
  <si>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</si>
  <si>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</si>
  <si>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</si>
  <si>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</si>
  <si>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</si>
  <si>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</si>
  <si>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</si>
  <si>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</si>
  <si>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</si>
  <si>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</si>
  <si>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</si>
  <si>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</si>
  <si>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</si>
  <si>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</si>
  <si>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</si>
  <si>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</si>
  <si>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</si>
  <si>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</si>
  <si>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</si>
  <si>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</si>
  <si>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</si>
  <si>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</si>
  <si>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</si>
  <si>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</si>
  <si>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</si>
  <si>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</si>
  <si>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</si>
  <si>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</si>
  <si>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</si>
  <si>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</si>
  <si>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</si>
  <si>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</si>
  <si>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</si>
  <si>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</si>
  <si>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</si>
  <si>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</si>
  <si>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</si>
  <si>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</si>
  <si>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</si>
  <si>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</si>
  <si>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</si>
  <si>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</si>
  <si>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</si>
  <si>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</si>
  <si>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</si>
  <si>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</si>
  <si>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</si>
  <si>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</si>
  <si>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</si>
  <si>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</si>
  <si>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</si>
  <si>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</si>
  <si>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</si>
  <si>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</si>
  <si>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</si>
  <si>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</si>
  <si>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</si>
  <si>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</si>
  <si>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</si>
  <si>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</si>
  <si>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</si>
  <si>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</si>
  <si>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</si>
  <si>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</si>
  <si>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</si>
  <si>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</si>
  <si>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</si>
  <si>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</si>
  <si>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</si>
  <si>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</si>
  <si>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</si>
  <si>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</si>
  <si>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</si>
  <si>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</si>
  <si>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</si>
  <si>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</si>
  <si>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</si>
  <si>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</si>
  <si>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</si>
  <si>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</si>
  <si>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</si>
  <si>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</si>
  <si>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</si>
  <si>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</si>
  <si>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</si>
  <si>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</si>
  <si>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</si>
  <si>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</si>
  <si>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</si>
  <si>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</si>
  <si>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</si>
  <si>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</si>
  <si>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</si>
  <si>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</si>
  <si>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</si>
  <si>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</si>
  <si>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</si>
  <si>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</si>
  <si>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</si>
  <si>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</si>
  <si>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</si>
  <si>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</si>
  <si>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</si>
  <si>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</si>
  <si>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</si>
  <si>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</si>
  <si>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</si>
  <si>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</si>
  <si>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</si>
  <si>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</si>
  <si>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</si>
  <si>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</si>
  <si>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</si>
  <si>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</si>
  <si>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</si>
  <si>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</si>
  <si>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</si>
  <si>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</si>
  <si>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</si>
  <si>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</si>
  <si>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</si>
  <si>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</si>
  <si>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</si>
  <si>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</si>
  <si>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</si>
  <si>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</si>
  <si>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</si>
  <si>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</si>
  <si>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</si>
  <si>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</si>
  <si>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</si>
  <si>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</si>
  <si>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</si>
  <si>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</si>
  <si>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</si>
  <si>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</si>
  <si>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</si>
  <si>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</si>
  <si>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</si>
  <si>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</si>
  <si>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</si>
  <si>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</si>
  <si>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</si>
  <si>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</si>
  <si>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</si>
  <si>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</si>
  <si>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</si>
  <si>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</si>
  <si>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</si>
  <si>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</si>
  <si>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</si>
  <si>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</si>
  <si>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</si>
  <si>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</si>
  <si>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</si>
  <si>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</si>
  <si>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</si>
  <si>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</si>
  <si>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</si>
  <si>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</si>
  <si>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</si>
  <si>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</si>
  <si>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</si>
  <si>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</si>
  <si>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</si>
  <si>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</si>
  <si>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</si>
  <si>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</si>
  <si>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</si>
  <si>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</si>
  <si>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</si>
  <si>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</si>
  <si>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</si>
  <si>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</si>
  <si>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</si>
  <si>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</si>
  <si>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</si>
  <si>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</si>
  <si>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</si>
  <si>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</si>
  <si>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</si>
  <si>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</si>
  <si>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</si>
  <si>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</si>
  <si>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</si>
  <si>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</si>
  <si>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</si>
  <si>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</si>
  <si>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</si>
  <si>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</si>
  <si>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</si>
  <si>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</si>
  <si>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</si>
  <si>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</si>
  <si>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</si>
  <si>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</si>
  <si>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</si>
  <si>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</si>
  <si>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</si>
  <si>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</si>
  <si>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</si>
  <si>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</si>
  <si>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</si>
  <si>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</si>
  <si>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</si>
  <si>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</si>
  <si>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</si>
  <si>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</si>
  <si>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</si>
  <si>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</si>
  <si>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</si>
  <si>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</si>
  <si>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</si>
  <si>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</si>
  <si>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</si>
  <si>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</si>
  <si>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</si>
  <si>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</si>
  <si>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</si>
  <si>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</si>
  <si>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</si>
  <si>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</si>
  <si>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</si>
  <si>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</si>
  <si>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</si>
  <si>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</si>
  <si>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</si>
  <si>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</si>
  <si>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</si>
  <si>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</si>
  <si>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</si>
  <si>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</si>
  <si>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</si>
  <si>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</si>
  <si>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</si>
  <si>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</si>
  <si>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</si>
  <si>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</si>
  <si>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</si>
  <si>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</si>
  <si>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</si>
  <si>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</si>
  <si>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</si>
  <si>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</si>
  <si>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</si>
  <si>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</si>
  <si>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</si>
  <si>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</si>
  <si>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</si>
  <si>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</si>
  <si>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</si>
  <si>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</si>
  <si>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</si>
  <si>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</si>
  <si>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</si>
  <si>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</si>
  <si>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</si>
  <si>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</si>
  <si>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</si>
  <si>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</si>
  <si>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</si>
  <si>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</si>
  <si>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</si>
  <si>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</si>
  <si>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</si>
  <si>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</si>
  <si>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</si>
  <si>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</si>
  <si>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</si>
  <si>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</si>
  <si>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</si>
  <si>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</si>
  <si>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</si>
  <si>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</si>
  <si>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</si>
  <si>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</si>
  <si>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</si>
  <si>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</si>
  <si>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</si>
  <si>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</si>
  <si>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</si>
  <si>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</si>
  <si>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</si>
  <si>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</si>
  <si>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</si>
  <si>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</si>
  <si>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</si>
  <si>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</si>
  <si>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</si>
  <si>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</si>
  <si>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</si>
  <si>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</si>
  <si>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</si>
  <si>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</si>
  <si>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</si>
  <si>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</si>
  <si>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</si>
  <si>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</si>
  <si>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</si>
  <si>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</si>
  <si>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</si>
  <si>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</si>
  <si>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</si>
  <si>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</si>
  <si>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</si>
  <si>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</si>
  <si>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</si>
  <si>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</si>
  <si>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</si>
  <si>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</si>
  <si>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</si>
  <si>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</si>
  <si>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</si>
  <si>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</si>
  <si>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</si>
  <si>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</si>
  <si>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</si>
  <si>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</si>
  <si>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</si>
  <si>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</si>
  <si>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</si>
  <si>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</si>
  <si>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</si>
  <si>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</si>
  <si>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</si>
  <si>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</si>
  <si>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</si>
  <si>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</si>
  <si>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</si>
  <si>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</si>
  <si>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</si>
  <si>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</si>
  <si>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</si>
  <si>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</si>
  <si>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</si>
  <si>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</si>
  <si>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</si>
  <si>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</si>
  <si>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</si>
  <si>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</si>
  <si>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</si>
  <si>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</si>
  <si>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</si>
  <si>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</si>
  <si>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</si>
  <si>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</si>
  <si>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</si>
  <si>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</si>
  <si>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</si>
  <si>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</si>
  <si>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</si>
  <si>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</si>
  <si>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</si>
  <si>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</si>
  <si>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</si>
  <si>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</si>
  <si>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</si>
  <si>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</si>
  <si>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</si>
  <si>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</si>
  <si>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</si>
  <si>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</si>
  <si>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</si>
  <si>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</si>
  <si>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</si>
  <si>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</si>
  <si>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</si>
  <si>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</si>
  <si>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</si>
  <si>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</si>
  <si>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</si>
  <si>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</si>
  <si>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</si>
  <si>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</si>
  <si>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</si>
  <si>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</si>
  <si>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</si>
  <si>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</si>
  <si>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</si>
  <si>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</si>
  <si>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</si>
  <si>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</si>
  <si>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</si>
  <si>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</si>
  <si>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</si>
  <si>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</si>
  <si>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</si>
  <si>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</si>
  <si>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</si>
  <si>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</si>
  <si>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</si>
  <si>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</si>
  <si>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</si>
  <si>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</si>
  <si>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</si>
  <si>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</si>
  <si>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</si>
  <si>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</si>
  <si>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</si>
  <si>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</si>
  <si>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</si>
  <si>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</si>
  <si>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</si>
  <si>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</si>
  <si>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</si>
  <si>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</si>
  <si>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</si>
  <si>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</si>
  <si>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</si>
  <si>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</si>
  <si>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</si>
  <si>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</si>
  <si>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</si>
  <si>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</si>
  <si>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</si>
  <si>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</si>
  <si>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</si>
  <si>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</si>
  <si>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</si>
  <si>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</si>
  <si>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</si>
  <si>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</si>
  <si>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</si>
  <si>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</si>
  <si>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</si>
  <si>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</si>
  <si>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</si>
  <si>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</si>
  <si>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</si>
  <si>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</si>
  <si>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</si>
  <si>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</si>
  <si>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</si>
  <si>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</si>
  <si>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</si>
  <si>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</si>
  <si>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</si>
  <si>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</si>
  <si>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</si>
  <si>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</si>
  <si>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</si>
  <si>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</si>
  <si>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</si>
  <si>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</si>
  <si>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</si>
  <si>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</si>
  <si>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</si>
  <si>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</si>
  <si>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</si>
  <si>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</si>
  <si>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</si>
  <si>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</si>
  <si>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</si>
  <si>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</si>
  <si>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</si>
  <si>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</si>
  <si>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</si>
  <si>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</si>
  <si>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</si>
  <si>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</si>
  <si>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</si>
  <si>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</si>
  <si>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</si>
  <si>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</si>
  <si>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</si>
  <si>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</si>
  <si>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</si>
  <si>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</si>
  <si>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</si>
  <si>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</si>
  <si>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</si>
  <si>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</si>
  <si>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</si>
  <si>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</si>
  <si>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</si>
  <si>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</si>
  <si>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</si>
  <si>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</si>
  <si>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</si>
  <si>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</si>
  <si>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</si>
  <si>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</si>
  <si>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</si>
  <si>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</si>
  <si>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</si>
  <si>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</si>
  <si>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</si>
  <si>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</si>
  <si>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</si>
  <si>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</si>
  <si>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</si>
  <si>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</si>
  <si>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</si>
  <si>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</si>
  <si>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</si>
  <si>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</si>
  <si>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</si>
  <si>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</si>
  <si>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</si>
  <si>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</si>
  <si>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</si>
  <si>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</si>
  <si>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</si>
  <si>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</si>
  <si>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</si>
  <si>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</si>
  <si>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</si>
  <si>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</si>
  <si>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</si>
  <si>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</si>
  <si>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</si>
  <si>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</si>
  <si>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</si>
  <si>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</si>
  <si>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</si>
  <si>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</si>
  <si>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</si>
  <si>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</si>
  <si>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</si>
  <si>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</si>
  <si>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</si>
  <si>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</si>
  <si>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</si>
  <si>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</si>
  <si>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</si>
  <si>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</si>
  <si>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</si>
  <si>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</si>
  <si>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</si>
  <si>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</si>
  <si>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</si>
  <si>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</si>
  <si>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</si>
  <si>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</si>
  <si>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</si>
  <si>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</si>
  <si>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</si>
  <si>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</si>
  <si>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</si>
  <si>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</si>
  <si>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</si>
  <si>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</si>
  <si>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</si>
  <si>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</si>
  <si>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</si>
  <si>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</si>
  <si>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</si>
  <si>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</si>
  <si>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</si>
  <si>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</si>
  <si>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</si>
  <si>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</si>
  <si>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</si>
  <si>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</si>
  <si>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</si>
  <si>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</si>
  <si>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</si>
  <si>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</si>
  <si>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</si>
  <si>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</si>
  <si>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</si>
  <si>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</si>
  <si>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</si>
  <si>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</si>
  <si>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</si>
  <si>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</si>
  <si>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</si>
  <si>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</si>
  <si>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</si>
  <si>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</si>
  <si>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</si>
  <si>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</si>
  <si>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</si>
  <si>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</si>
  <si>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</si>
  <si>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</si>
  <si>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</si>
  <si>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</si>
  <si>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</si>
  <si>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</si>
  <si>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</si>
  <si>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</si>
  <si>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</si>
  <si>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</si>
  <si>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</si>
  <si>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</si>
  <si>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</si>
  <si>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</si>
  <si>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</si>
  <si>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</si>
  <si>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</si>
  <si>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</si>
  <si>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</si>
  <si>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</si>
  <si>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</si>
  <si>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</si>
  <si>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</si>
  <si>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</si>
  <si>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</si>
  <si>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</si>
  <si>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</si>
  <si>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</si>
  <si>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</si>
  <si>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</si>
  <si>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</si>
  <si>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</si>
  <si>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</si>
  <si>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</si>
  <si>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</si>
  <si>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</si>
  <si>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</si>
  <si>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</si>
  <si>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</si>
  <si>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</si>
  <si>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</si>
  <si>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</si>
  <si>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</si>
  <si>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</si>
  <si>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</si>
  <si>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</si>
  <si>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</si>
  <si>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</si>
  <si>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</si>
  <si>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</si>
  <si>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</si>
  <si>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</si>
  <si>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</si>
  <si>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</si>
  <si>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</si>
  <si>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</si>
  <si>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</si>
  <si>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</si>
  <si>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</si>
  <si>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</si>
  <si>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</si>
  <si>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</si>
  <si>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</si>
  <si>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</si>
  <si>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</si>
  <si>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</si>
  <si>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</si>
  <si>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</si>
  <si>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</si>
  <si>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</si>
  <si>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</si>
  <si>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</si>
  <si>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</si>
  <si>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</si>
  <si>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</si>
  <si>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</si>
  <si>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</si>
  <si>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</si>
  <si>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</si>
  <si>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</si>
  <si>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</si>
  <si>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</si>
  <si>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</si>
  <si>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</si>
  <si>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</si>
  <si>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</si>
  <si>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</si>
  <si>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</si>
  <si>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</si>
  <si>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</si>
  <si>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</si>
  <si>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</si>
  <si>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</si>
  <si>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</si>
  <si>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</si>
  <si>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</si>
  <si>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</si>
  <si>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</si>
  <si>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</si>
  <si>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</si>
  <si>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</si>
  <si>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</si>
  <si>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</si>
  <si>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</si>
  <si>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</si>
  <si>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</si>
  <si>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</si>
  <si>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</si>
  <si>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</si>
  <si>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</si>
  <si>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</si>
  <si>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</si>
  <si>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</si>
  <si>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</si>
  <si>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</si>
  <si>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</si>
  <si>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</si>
  <si>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</si>
  <si>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</si>
  <si>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</si>
  <si>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</si>
  <si>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</si>
  <si>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</si>
  <si>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</si>
  <si>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</si>
  <si>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</si>
  <si>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</si>
  <si>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</si>
  <si>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</si>
  <si>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</si>
  <si>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</si>
  <si>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</si>
  <si>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</si>
  <si>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</si>
  <si>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</si>
  <si>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</si>
  <si>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</si>
  <si>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</si>
  <si>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</si>
  <si>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</si>
  <si>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</si>
  <si>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</si>
  <si>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</si>
  <si>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</si>
  <si>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</si>
  <si>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</si>
  <si>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</si>
  <si>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</si>
  <si>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</si>
  <si>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</si>
  <si>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</si>
  <si>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</si>
  <si>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</si>
  <si>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</si>
  <si>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</si>
  <si>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</si>
  <si>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</si>
  <si>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</si>
  <si>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</si>
  <si>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</si>
  <si>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</si>
  <si>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</si>
  <si>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</si>
  <si>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</si>
  <si>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</si>
  <si>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</si>
  <si>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</si>
  <si>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</si>
  <si>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</si>
  <si>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</si>
  <si>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</si>
  <si>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</si>
  <si>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</si>
  <si>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</si>
  <si>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</si>
  <si>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</si>
  <si>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</si>
  <si>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</si>
  <si>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</si>
  <si>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</si>
  <si>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</si>
  <si>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</si>
  <si>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</si>
  <si>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</si>
  <si>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</si>
  <si>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</si>
  <si>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</si>
  <si>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</si>
  <si>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</si>
  <si>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</si>
  <si>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</si>
  <si>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</si>
  <si>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</si>
  <si>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</si>
  <si>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</si>
  <si>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</si>
  <si>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</si>
  <si>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</si>
  <si>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</si>
  <si>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</si>
  <si>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</si>
  <si>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</si>
  <si>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</si>
  <si>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</si>
  <si>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</si>
  <si>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</si>
  <si>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</si>
  <si>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</si>
  <si>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</si>
  <si>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</si>
  <si>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</si>
  <si>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</si>
  <si>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</si>
  <si>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</si>
  <si>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</si>
  <si>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</si>
  <si>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</si>
  <si>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</si>
  <si>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</si>
  <si>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</si>
  <si>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</si>
  <si>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</si>
  <si>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</si>
  <si>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</si>
  <si>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</si>
  <si>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</si>
  <si>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</si>
  <si>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</si>
  <si>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</si>
  <si>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</si>
  <si>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</si>
  <si>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</si>
  <si>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</si>
  <si>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</si>
  <si>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</si>
  <si>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</si>
  <si>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</si>
  <si>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</si>
  <si>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</si>
  <si>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</si>
  <si>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</si>
  <si>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</si>
  <si>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</si>
  <si>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</si>
  <si>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</si>
  <si>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</si>
  <si>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</si>
  <si>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</si>
  <si>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</si>
  <si>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</si>
  <si>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</si>
  <si>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</si>
  <si>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</si>
  <si>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</si>
  <si>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</si>
  <si>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</si>
  <si>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</si>
  <si>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</si>
  <si>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</si>
  <si>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</si>
  <si>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</si>
  <si>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</si>
  <si>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</si>
  <si>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</si>
  <si>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</si>
  <si>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</si>
  <si>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</si>
  <si>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</si>
  <si>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</si>
  <si>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</si>
  <si>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</si>
  <si>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</si>
  <si>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</si>
  <si>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</si>
  <si>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</si>
  <si>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</si>
  <si>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</si>
  <si>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</si>
  <si>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</si>
  <si>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</si>
  <si>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</si>
  <si>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</si>
  <si>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</si>
  <si>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</si>
  <si>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</si>
  <si>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</si>
  <si>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</si>
  <si>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</si>
  <si>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</si>
  <si>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</si>
  <si>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</si>
  <si>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</si>
  <si>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</si>
  <si>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</si>
  <si>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</si>
  <si>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</si>
  <si>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</si>
  <si>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</si>
  <si>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</si>
  <si>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</si>
  <si>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</si>
  <si>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</si>
  <si>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</si>
  <si>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</si>
  <si>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</si>
  <si>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</si>
  <si>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</si>
  <si>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</si>
  <si>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</si>
  <si>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</si>
  <si>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</si>
  <si>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</si>
  <si>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</si>
  <si>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</si>
  <si>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</si>
  <si>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</si>
  <si>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</si>
  <si>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</si>
  <si>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</si>
  <si>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</si>
  <si>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</si>
  <si>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</si>
  <si>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</si>
  <si>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</si>
  <si>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</si>
  <si>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</si>
  <si>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</si>
  <si>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</si>
  <si>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</si>
  <si>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</si>
  <si>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</si>
  <si>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</si>
  <si>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</si>
  <si>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</si>
  <si>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</si>
  <si>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</si>
  <si>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</si>
  <si>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</si>
  <si>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</si>
  <si>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</si>
  <si>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</si>
  <si>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</si>
  <si>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</si>
  <si>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</si>
  <si>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</si>
  <si>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</si>
  <si>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</si>
  <si>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</si>
  <si>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</si>
  <si>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</si>
  <si>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</si>
  <si>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</si>
  <si>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</si>
  <si>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</si>
  <si>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</si>
  <si>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</si>
  <si>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</si>
  <si>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</si>
  <si>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</si>
  <si>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</si>
  <si>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</si>
  <si>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</si>
  <si>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</si>
  <si>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</si>
  <si>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</si>
  <si>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</si>
  <si>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</si>
  <si>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</si>
  <si>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</si>
  <si>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</si>
  <si>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</si>
  <si>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</si>
  <si>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</si>
  <si>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</si>
  <si>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</si>
  <si>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</si>
  <si>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</si>
  <si>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</si>
  <si>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</si>
  <si>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</si>
  <si>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</si>
  <si>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</si>
  <si>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</si>
  <si>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</si>
  <si>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</si>
  <si>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</si>
  <si>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</si>
  <si>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</si>
  <si>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</si>
  <si>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</si>
  <si>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</si>
  <si>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</si>
  <si>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</si>
  <si>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</si>
  <si>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</si>
  <si>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</si>
  <si>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</si>
  <si>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</si>
  <si>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</si>
  <si>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</si>
  <si>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</si>
  <si>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</si>
  <si>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</si>
  <si>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</si>
  <si>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</si>
  <si>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</si>
  <si>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</si>
  <si>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</si>
  <si>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</si>
  <si>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</si>
  <si>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</si>
  <si>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</si>
  <si>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</si>
  <si>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</si>
  <si>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</si>
  <si>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</si>
  <si>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</si>
  <si>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</si>
  <si>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</si>
  <si>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</si>
  <si>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</si>
  <si>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</si>
  <si>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</si>
  <si>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</si>
  <si>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</si>
  <si>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</si>
  <si>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</si>
  <si>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</si>
  <si>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</si>
  <si>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</si>
  <si>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</si>
  <si>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</si>
  <si>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</si>
  <si>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</si>
  <si>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</si>
  <si>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</si>
  <si>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</si>
  <si>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</si>
  <si>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</si>
  <si>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</si>
  <si>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</si>
  <si>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</si>
  <si>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</si>
  <si>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</si>
  <si>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</si>
  <si>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</si>
  <si>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</si>
  <si>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</si>
  <si>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</si>
  <si>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</si>
  <si>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</si>
  <si>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</si>
  <si>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</si>
  <si>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</si>
  <si>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</si>
  <si>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</si>
  <si>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</si>
  <si>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</si>
  <si>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</si>
  <si>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</si>
  <si>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</si>
  <si>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</si>
  <si>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</si>
  <si>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</si>
  <si>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</si>
  <si>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</si>
  <si>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</si>
  <si>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</si>
  <si>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</si>
  <si>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</si>
  <si>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</si>
  <si>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</si>
  <si>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</si>
  <si>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</si>
  <si>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</si>
  <si>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</si>
  <si>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</si>
  <si>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</si>
  <si>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</si>
  <si>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</si>
  <si>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</si>
  <si>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</si>
  <si>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</si>
  <si>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</si>
  <si>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</si>
  <si>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</si>
  <si>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</si>
  <si>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</si>
  <si>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</si>
  <si>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</si>
  <si>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</si>
  <si>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</si>
  <si>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</si>
  <si>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</si>
  <si>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</si>
  <si>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</si>
  <si>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</si>
  <si>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</si>
  <si>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</si>
  <si>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</si>
  <si>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</si>
  <si>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</si>
  <si>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</si>
  <si>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</si>
  <si>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</si>
  <si>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</si>
  <si>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</si>
  <si>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</si>
  <si>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</si>
  <si>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</si>
  <si>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</si>
  <si>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</si>
  <si>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</si>
  <si>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</si>
  <si>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</si>
  <si>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</si>
  <si>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</si>
  <si>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</si>
  <si>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</si>
  <si>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</si>
  <si>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</si>
  <si>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</si>
  <si>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</si>
  <si>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</si>
  <si>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</si>
  <si>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</si>
  <si>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</si>
  <si>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</si>
  <si>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</si>
  <si>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</si>
  <si>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</si>
  <si>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</si>
  <si>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</si>
  <si>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</si>
  <si>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</si>
  <si>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</si>
  <si>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</si>
  <si>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</si>
  <si>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</si>
  <si>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</si>
  <si>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</si>
  <si>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</si>
  <si>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</si>
  <si>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</si>
  <si>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</si>
  <si>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</si>
  <si>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</si>
  <si>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</si>
  <si>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</si>
  <si>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</si>
  <si>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</si>
  <si>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</si>
  <si>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</si>
  <si>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</si>
  <si>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</si>
  <si>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</si>
  <si>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</si>
  <si>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</si>
  <si>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</si>
  <si>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</si>
  <si>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</si>
  <si>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</si>
  <si>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</si>
  <si>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</si>
  <si>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</si>
  <si>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</si>
  <si>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</si>
  <si>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</si>
  <si>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</si>
  <si>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</si>
  <si>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</si>
  <si>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</si>
  <si>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</si>
  <si>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</si>
  <si>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</si>
  <si>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</si>
  <si>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</si>
  <si>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</si>
  <si>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</si>
  <si>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</si>
  <si>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</si>
  <si>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</si>
  <si>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</si>
  <si>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</si>
  <si>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</si>
  <si>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</si>
  <si>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</si>
  <si>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</si>
  <si>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</si>
  <si>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</si>
  <si>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</si>
  <si>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</si>
  <si>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</si>
  <si>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</si>
  <si>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</si>
  <si>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</si>
  <si>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</si>
  <si>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</si>
  <si>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</si>
  <si>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</si>
  <si>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</si>
  <si>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</si>
  <si>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</si>
  <si>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</si>
  <si>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</si>
  <si>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</si>
  <si>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</si>
  <si>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</si>
  <si>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</si>
  <si>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</si>
  <si>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</si>
  <si>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</si>
  <si>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</si>
  <si>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</si>
  <si>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</si>
  <si>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</si>
  <si>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</si>
  <si>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</si>
  <si>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</si>
  <si>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</si>
  <si>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</si>
  <si>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</si>
  <si>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</si>
  <si>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</si>
  <si>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</si>
  <si>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</si>
  <si>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</si>
  <si>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</si>
  <si>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</si>
  <si>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</si>
  <si>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</si>
  <si>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</si>
  <si>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</si>
  <si>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</si>
  <si>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</si>
  <si>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</si>
  <si>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</si>
  <si>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</si>
  <si>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</si>
  <si>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</si>
  <si>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</si>
  <si>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</si>
  <si>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</si>
  <si>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</si>
  <si>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</si>
  <si>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</si>
  <si>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</si>
  <si>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</si>
  <si>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</si>
  <si>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</si>
  <si>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</si>
  <si>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</si>
  <si>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</si>
  <si>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</si>
  <si>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</si>
  <si>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</si>
  <si>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</si>
  <si>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</si>
  <si>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</si>
  <si>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</si>
  <si>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</si>
  <si>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</si>
  <si>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</si>
  <si>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</si>
  <si>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</si>
  <si>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</si>
  <si>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</si>
  <si>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</si>
  <si>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</si>
  <si>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</si>
  <si>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</si>
  <si>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</si>
  <si>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</si>
  <si>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</si>
  <si>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</si>
  <si>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</si>
  <si>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</si>
  <si>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</si>
  <si>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</si>
  <si>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</si>
  <si>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</si>
  <si>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</si>
  <si>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</si>
  <si>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</si>
  <si>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</si>
  <si>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</si>
  <si>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</si>
  <si>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</si>
  <si>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</si>
  <si>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</si>
  <si>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</si>
  <si>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</si>
  <si>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</si>
  <si>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</si>
  <si>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</si>
  <si>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</si>
  <si>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</si>
  <si>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</si>
  <si>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</si>
  <si>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</si>
  <si>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</si>
  <si>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</si>
  <si>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</si>
  <si>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</si>
  <si>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</si>
  <si>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</si>
  <si>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</si>
  <si>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</si>
  <si>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</si>
  <si>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</si>
  <si>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</si>
  <si>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</si>
  <si>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</si>
  <si>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</si>
  <si>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</si>
  <si>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</si>
  <si>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</si>
  <si>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</si>
  <si>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</si>
  <si>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</si>
  <si>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</si>
  <si>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</si>
  <si>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</si>
  <si>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</si>
  <si>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</si>
  <si>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</si>
  <si>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</si>
  <si>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</si>
  <si>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</si>
  <si>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</si>
  <si>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</si>
  <si>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</si>
  <si>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</si>
  <si>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</si>
  <si>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</si>
  <si>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</si>
  <si>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</si>
  <si>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</si>
  <si>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</si>
  <si>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</si>
  <si>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</si>
  <si>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</si>
  <si>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</si>
  <si>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</si>
  <si>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</si>
  <si>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</si>
  <si>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</si>
  <si>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</si>
  <si>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</si>
  <si>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</si>
  <si>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</si>
  <si>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</si>
  <si>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</si>
  <si>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</si>
  <si>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</si>
  <si>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</si>
  <si>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</si>
  <si>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</si>
  <si>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</si>
  <si>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</si>
  <si>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</si>
  <si>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</si>
  <si>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</si>
  <si>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</si>
  <si>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</si>
  <si>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</si>
  <si>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</si>
  <si>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</si>
  <si>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</si>
  <si>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</si>
  <si>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</si>
  <si>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</si>
  <si>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</si>
  <si>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</si>
  <si>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</si>
  <si>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</si>
  <si>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</si>
  <si>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</si>
  <si>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</si>
  <si>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</si>
  <si>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</si>
  <si>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</si>
  <si>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</si>
  <si>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</si>
  <si>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</si>
  <si>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</si>
  <si>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</si>
  <si>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</si>
  <si>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</si>
  <si>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</si>
  <si>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</si>
  <si>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</si>
  <si>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</si>
  <si>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</si>
  <si>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</si>
  <si>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</si>
  <si>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</si>
  <si>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</si>
  <si>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</si>
  <si>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</si>
  <si>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</si>
  <si>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</si>
  <si>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</si>
  <si>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</si>
  <si>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</si>
  <si>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</si>
  <si>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</si>
  <si>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</si>
  <si>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</si>
  <si>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</si>
  <si>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</si>
  <si>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</si>
  <si>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</si>
  <si>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</si>
  <si>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</si>
  <si>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</si>
  <si>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</si>
  <si>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</si>
  <si>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</si>
  <si>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</si>
  <si>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</si>
  <si>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</si>
  <si>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</si>
  <si>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</si>
  <si>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</si>
  <si>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</si>
  <si>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</si>
  <si>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</si>
  <si>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</si>
  <si>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</si>
  <si>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</si>
  <si>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</si>
  <si>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</si>
  <si>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</si>
  <si>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</si>
  <si>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</si>
  <si>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</si>
  <si>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</si>
  <si>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</si>
  <si>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</si>
  <si>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</si>
  <si>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</si>
  <si>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</si>
  <si>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</si>
  <si>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</si>
  <si>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</si>
  <si>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</si>
  <si>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</si>
  <si>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</si>
  <si>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</si>
  <si>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</si>
  <si>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</si>
  <si>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</si>
  <si>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</si>
  <si>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</si>
  <si>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</si>
  <si>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</si>
  <si>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</si>
  <si>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</si>
  <si>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</si>
  <si>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</si>
  <si>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</si>
  <si>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</si>
  <si>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</si>
  <si>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</si>
  <si>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</si>
  <si>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</si>
  <si>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</si>
  <si>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</si>
  <si>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</si>
  <si>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</si>
  <si>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</si>
  <si>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</si>
  <si>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</si>
  <si>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</si>
  <si>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</si>
  <si>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</si>
  <si>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</si>
  <si>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</si>
  <si>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</si>
  <si>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</si>
  <si>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</si>
  <si>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</si>
  <si>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</si>
  <si>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</si>
  <si>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</si>
  <si>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</si>
  <si>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</si>
  <si>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</si>
  <si>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</si>
  <si>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</si>
  <si>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</si>
  <si>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</si>
  <si>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</si>
  <si>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</si>
  <si>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</si>
  <si>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</si>
  <si>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</si>
  <si>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</si>
  <si>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</si>
  <si>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</si>
  <si>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</si>
  <si>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</si>
  <si>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</si>
  <si>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</si>
  <si>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</si>
  <si>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</si>
  <si>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</si>
  <si>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</si>
  <si>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</si>
  <si>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</si>
  <si>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</si>
  <si>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</si>
  <si>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</si>
  <si>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</si>
  <si>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</si>
  <si>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</si>
  <si>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</si>
  <si>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</si>
  <si>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</si>
  <si>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</si>
  <si>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</si>
  <si>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</si>
  <si>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</si>
  <si>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</si>
  <si>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</si>
  <si>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</si>
  <si>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</si>
  <si>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</si>
  <si>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</si>
  <si>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</si>
  <si>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</si>
  <si>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</si>
  <si>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</si>
  <si>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</si>
  <si>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</si>
  <si>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</si>
  <si>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</si>
  <si>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</si>
  <si>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</si>
  <si>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</si>
  <si>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</si>
  <si>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</si>
  <si>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</si>
  <si>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</si>
  <si>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</si>
  <si>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</si>
  <si>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</si>
  <si>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</si>
  <si>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</si>
  <si>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</si>
  <si>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</si>
  <si>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</si>
  <si>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</si>
  <si>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</si>
  <si>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</si>
  <si>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</si>
  <si>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</si>
  <si>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</si>
  <si>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</si>
  <si>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</si>
  <si>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</si>
  <si>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</si>
  <si>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</si>
  <si>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</si>
  <si>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</si>
  <si>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</si>
  <si>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</si>
  <si>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</si>
  <si>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</si>
  <si>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</si>
  <si>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</si>
  <si>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</si>
  <si>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</si>
  <si>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</si>
  <si>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</si>
  <si>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</si>
  <si>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</si>
  <si>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</si>
  <si>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</si>
  <si>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</si>
  <si>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</si>
  <si>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</si>
  <si>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</si>
  <si>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</si>
  <si>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</si>
  <si>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</si>
  <si>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</si>
  <si>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</si>
  <si>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</si>
  <si>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</si>
  <si>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</si>
  <si>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</si>
  <si>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</si>
  <si>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</si>
  <si>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</si>
  <si>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</si>
  <si>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</si>
  <si>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</si>
  <si>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</si>
  <si>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</si>
  <si>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</si>
  <si>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</si>
  <si>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</si>
  <si>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</si>
  <si>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</si>
  <si>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</si>
  <si>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</si>
  <si>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</si>
  <si>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</si>
  <si>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</si>
  <si>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</si>
  <si>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</si>
  <si>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</si>
  <si>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</si>
  <si>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</si>
  <si>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</si>
  <si>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</si>
  <si>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</si>
  <si>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</si>
  <si>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</si>
  <si>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</si>
  <si>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</si>
  <si>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</si>
  <si>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</si>
  <si>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</si>
  <si>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</si>
  <si>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</si>
  <si>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</si>
  <si>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</si>
  <si>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</si>
  <si>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</si>
  <si>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</si>
  <si>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</si>
  <si>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</si>
  <si>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</si>
  <si>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</si>
  <si>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</si>
  <si>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</si>
  <si>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</si>
  <si>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</si>
  <si>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</si>
  <si>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</si>
  <si>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</si>
  <si>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</si>
  <si>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</si>
  <si>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</si>
  <si>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</si>
  <si>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</si>
  <si>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</si>
  <si>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</si>
  <si>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</si>
  <si>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</si>
  <si>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</si>
  <si>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</si>
  <si>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</si>
  <si>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</si>
  <si>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</si>
  <si>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</si>
  <si>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</si>
  <si>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</si>
  <si>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</si>
  <si>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</si>
  <si>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</si>
  <si>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</si>
  <si>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</si>
  <si>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</si>
  <si>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</si>
  <si>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</si>
  <si>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</si>
  <si>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</si>
  <si>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</si>
  <si>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</si>
  <si>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</si>
  <si>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</si>
  <si>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</si>
  <si>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</si>
  <si>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</si>
  <si>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</si>
  <si>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</si>
  <si>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</si>
  <si>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</si>
  <si>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</si>
  <si>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</si>
  <si>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</si>
  <si>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</si>
  <si>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</si>
  <si>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</si>
  <si>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</si>
  <si>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</si>
  <si>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</si>
  <si>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</si>
  <si>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</si>
  <si>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</si>
  <si>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</si>
  <si>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</si>
  <si>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</si>
  <si>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</si>
  <si>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</si>
  <si>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</si>
  <si>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</si>
  <si>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</si>
  <si>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</si>
  <si>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</si>
  <si>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</si>
  <si>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</si>
  <si>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</si>
  <si>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</si>
  <si>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</si>
  <si>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</si>
  <si>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</si>
  <si>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</si>
  <si>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</si>
  <si>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</si>
  <si>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</si>
  <si>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</si>
  <si>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</si>
  <si>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</si>
  <si>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</si>
  <si>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</si>
  <si>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</si>
  <si>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</si>
  <si>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</si>
  <si>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</si>
  <si>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</si>
  <si>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</si>
  <si>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</si>
  <si>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</si>
  <si>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</si>
  <si>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</si>
  <si>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</si>
  <si>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</si>
  <si>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</si>
  <si>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</si>
  <si>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</si>
  <si>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</si>
  <si>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</si>
  <si>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</si>
  <si>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</si>
  <si>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</si>
  <si>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</si>
  <si>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</si>
  <si>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</si>
  <si>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</si>
  <si>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</si>
  <si>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</si>
  <si>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</si>
  <si>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</si>
  <si>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</si>
  <si>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</si>
  <si>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</si>
  <si>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</si>
  <si>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</si>
  <si>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</si>
  <si>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</si>
  <si>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</si>
  <si>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</si>
  <si>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</si>
  <si>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</si>
  <si>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</si>
  <si>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</si>
  <si>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</si>
  <si>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</si>
  <si>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</si>
  <si>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</si>
  <si>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</si>
  <si>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</si>
  <si>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</si>
  <si>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</si>
  <si>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</si>
  <si>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</si>
  <si>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</si>
  <si>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</si>
  <si>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</si>
  <si>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</si>
  <si>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</si>
  <si>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</si>
  <si>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</si>
  <si>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</si>
  <si>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</si>
  <si>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</si>
  <si>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</si>
  <si>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</si>
  <si>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</si>
  <si>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</si>
  <si>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</si>
  <si>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</si>
  <si>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</si>
  <si>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</si>
  <si>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</si>
  <si>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</si>
  <si>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</si>
  <si>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</si>
  <si>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</si>
  <si>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</si>
  <si>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</si>
  <si>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</si>
  <si>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</si>
  <si>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</si>
  <si>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</si>
  <si>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</si>
  <si>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</si>
  <si>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</si>
  <si>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</si>
  <si>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</si>
  <si>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</si>
  <si>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</si>
  <si>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</si>
  <si>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</si>
  <si>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</si>
  <si>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</si>
  <si>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</si>
  <si>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</si>
  <si>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</si>
  <si>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</si>
  <si>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</si>
  <si>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</si>
  <si>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</si>
  <si>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</si>
  <si>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</si>
  <si>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</si>
  <si>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</si>
  <si>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</si>
  <si>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</si>
  <si>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</si>
  <si>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</si>
  <si>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</si>
  <si>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</si>
  <si>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</si>
  <si>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</si>
  <si>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</si>
  <si>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</si>
  <si>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</si>
  <si>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</si>
  <si>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</si>
  <si>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</si>
  <si>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</si>
  <si>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</si>
  <si>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</si>
  <si>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</si>
  <si>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</si>
  <si>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</si>
  <si>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</si>
  <si>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</si>
  <si>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</si>
  <si>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</si>
  <si>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</si>
  <si>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</si>
  <si>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</si>
  <si>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</si>
  <si>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</si>
  <si>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</si>
  <si>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</si>
  <si>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</si>
  <si>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</si>
  <si>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</si>
  <si>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</si>
  <si>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</si>
  <si>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</si>
  <si>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</si>
  <si>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</si>
  <si>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</si>
  <si>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</si>
  <si>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</si>
  <si>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</si>
  <si>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</si>
  <si>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</si>
  <si>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</si>
  <si>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</si>
  <si>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</si>
  <si>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</si>
  <si>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</si>
  <si>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</si>
  <si>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</si>
  <si>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</si>
  <si>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</si>
  <si>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</si>
  <si>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</si>
  <si>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</si>
  <si>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</si>
  <si>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</si>
  <si>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</si>
  <si>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</si>
  <si>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</si>
  <si>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</si>
  <si>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</si>
  <si>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</si>
  <si>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</si>
  <si>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</si>
  <si>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</si>
  <si>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</si>
  <si>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</si>
  <si>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</si>
  <si>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</si>
  <si>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</si>
  <si>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</si>
  <si>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</si>
  <si>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</si>
  <si>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</si>
  <si>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</si>
  <si>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</si>
  <si>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</si>
  <si>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</si>
  <si>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</si>
  <si>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</si>
  <si>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</si>
  <si>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</si>
  <si>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</si>
  <si>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</si>
  <si>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</si>
  <si>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</si>
  <si>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</si>
  <si>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</si>
  <si>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</si>
  <si>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</si>
  <si>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</si>
  <si>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</si>
  <si>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</si>
  <si>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</si>
  <si>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</si>
  <si>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</si>
  <si>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</si>
  <si>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</si>
  <si>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</si>
  <si>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</si>
  <si>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</si>
  <si>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</si>
  <si>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</si>
  <si>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</si>
  <si>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</si>
  <si>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</si>
  <si>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</si>
  <si>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</si>
  <si>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</si>
  <si>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</si>
  <si>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</si>
  <si>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</si>
  <si>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</si>
  <si>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</si>
  <si>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</si>
  <si>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</si>
  <si>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</si>
  <si>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</si>
  <si>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</si>
  <si>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</si>
  <si>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</si>
  <si>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</si>
  <si>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</si>
  <si>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</si>
  <si>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</si>
  <si>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</si>
  <si>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</si>
  <si>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</si>
  <si>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</si>
  <si>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</si>
  <si>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</si>
  <si>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</si>
  <si>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</si>
  <si>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</si>
  <si>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</si>
  <si>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</si>
  <si>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</si>
  <si>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</si>
  <si>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</si>
  <si>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</si>
  <si>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</si>
  <si>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</si>
  <si>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</si>
  <si>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</si>
  <si>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</si>
  <si>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</si>
  <si>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</si>
  <si>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</si>
  <si>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</si>
  <si>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</si>
  <si>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</si>
  <si>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</si>
  <si>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</si>
  <si>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</si>
  <si>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</si>
  <si>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</si>
  <si>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</si>
  <si>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</si>
  <si>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</si>
  <si>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</si>
  <si>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</si>
  <si>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</si>
  <si>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</si>
  <si>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</si>
  <si>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</si>
  <si>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</si>
  <si>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</si>
  <si>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</si>
  <si>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</si>
  <si>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</si>
  <si>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</si>
  <si>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</si>
  <si>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</si>
  <si>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</si>
  <si>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</si>
  <si>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</si>
  <si>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</si>
  <si>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</si>
  <si>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</si>
  <si>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</si>
  <si>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</si>
  <si>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</si>
  <si>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</si>
  <si>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</si>
  <si>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</si>
  <si>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</si>
  <si>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</si>
  <si>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</si>
  <si>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</si>
  <si>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</si>
  <si>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</si>
  <si>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</si>
  <si>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</si>
  <si>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</si>
  <si>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</si>
  <si>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</si>
  <si>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</si>
  <si>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</si>
  <si>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</si>
  <si>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</si>
  <si>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</si>
  <si>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</si>
  <si>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</si>
  <si>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</si>
  <si>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</si>
  <si>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</si>
  <si>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</si>
  <si>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</si>
  <si>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</si>
  <si>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</si>
  <si>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</si>
  <si>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</si>
  <si>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</si>
  <si>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</si>
  <si>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</si>
  <si>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</si>
  <si>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</si>
  <si>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</si>
  <si>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</si>
  <si>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</si>
  <si>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</si>
  <si>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</si>
  <si>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</si>
  <si>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</si>
  <si>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</si>
  <si>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</si>
  <si>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</si>
  <si>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</si>
  <si>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</si>
  <si>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</si>
  <si>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</si>
  <si>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</si>
  <si>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</si>
  <si>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</si>
  <si>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</si>
  <si>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</si>
  <si>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</si>
  <si>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</si>
  <si>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</si>
  <si>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</si>
  <si>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</si>
  <si>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</si>
  <si>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</si>
  <si>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</si>
  <si>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</si>
  <si>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</si>
  <si>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</si>
  <si>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</si>
  <si>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</si>
  <si>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</si>
  <si>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</si>
  <si>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</si>
  <si>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</si>
  <si>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</si>
  <si>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</si>
  <si>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</si>
  <si>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</si>
  <si>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</si>
  <si>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</si>
  <si>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</si>
  <si>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</si>
  <si>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</si>
  <si>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</si>
  <si>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</si>
  <si>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</si>
  <si>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</si>
  <si>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</si>
  <si>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</si>
  <si>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</si>
  <si>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</si>
  <si>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</si>
  <si>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</si>
  <si>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</si>
  <si>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</si>
  <si>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</si>
  <si>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</si>
  <si>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</si>
  <si>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</si>
  <si>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</si>
  <si>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</si>
  <si>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</si>
  <si>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</si>
  <si>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</si>
  <si>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</si>
  <si>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</si>
  <si>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</si>
  <si>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</si>
  <si>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</si>
  <si>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</si>
  <si>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</si>
  <si>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</si>
  <si>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</si>
  <si>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</si>
  <si>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</si>
  <si>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</si>
  <si>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</si>
  <si>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</si>
  <si>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</si>
  <si>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</si>
  <si>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</si>
  <si>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</si>
  <si>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</si>
  <si>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</si>
  <si>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</si>
  <si>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</si>
  <si>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</si>
  <si>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</si>
  <si>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</si>
  <si>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</si>
  <si>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</si>
  <si>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</si>
  <si>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</si>
  <si>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</si>
  <si>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</si>
  <si>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</si>
  <si>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</si>
  <si>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</si>
  <si>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</si>
  <si>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</si>
  <si>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</si>
  <si>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</si>
  <si>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</si>
  <si>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</si>
  <si>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</si>
  <si>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</si>
  <si>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</si>
  <si>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</si>
  <si>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</si>
  <si>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</si>
  <si>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</si>
  <si>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</si>
  <si>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</si>
  <si>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</si>
  <si>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</si>
  <si>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</si>
  <si>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</si>
  <si>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</si>
  <si>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</si>
  <si>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</si>
  <si>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</si>
  <si>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</si>
  <si>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</si>
  <si>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</si>
  <si>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</si>
  <si>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</si>
  <si>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</si>
  <si>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</si>
  <si>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</si>
  <si>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</si>
  <si>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</si>
  <si>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</si>
  <si>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</si>
  <si>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</si>
  <si>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</si>
  <si>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</si>
  <si>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</si>
  <si>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</si>
  <si>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</si>
  <si>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</si>
  <si>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</si>
  <si>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</si>
  <si>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</si>
  <si>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</si>
  <si>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</si>
  <si>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</si>
  <si>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</si>
  <si>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</si>
  <si>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</si>
  <si>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</si>
  <si>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</si>
  <si>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</si>
  <si>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</si>
  <si>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</si>
  <si>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</si>
  <si>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</si>
  <si>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</si>
  <si>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</si>
  <si>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</si>
  <si>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</si>
  <si>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</si>
  <si>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</si>
  <si>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</si>
  <si>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</si>
  <si>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</si>
  <si>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</si>
  <si>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</si>
  <si>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</si>
  <si>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</si>
  <si>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</si>
  <si>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</si>
  <si>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</si>
  <si>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</si>
  <si>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</si>
  <si>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</si>
  <si>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</si>
  <si>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</si>
  <si>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</si>
  <si>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</si>
  <si>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</si>
  <si>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</si>
  <si>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</si>
  <si>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</si>
  <si>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</si>
  <si>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</si>
  <si>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</si>
  <si>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</si>
  <si>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</si>
  <si>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</si>
  <si>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</si>
  <si>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</si>
  <si>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</si>
  <si>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</si>
  <si>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</si>
  <si>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</si>
  <si>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</si>
  <si>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</si>
  <si>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</si>
  <si>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</si>
  <si>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</si>
  <si>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</si>
  <si>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</si>
  <si>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</si>
  <si>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</si>
  <si>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</si>
  <si>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</si>
  <si>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</si>
  <si>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</si>
  <si>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</si>
  <si>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</si>
  <si>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</si>
  <si>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</si>
  <si>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</si>
  <si>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</si>
  <si>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</si>
  <si>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</si>
  <si>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</si>
  <si>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</si>
  <si>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</si>
  <si>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</si>
  <si>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</si>
  <si>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</si>
  <si>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</si>
  <si>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</si>
  <si>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</si>
  <si>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</si>
  <si>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</si>
  <si>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</si>
  <si>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</si>
  <si>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</si>
  <si>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</si>
  <si>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</si>
  <si>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</si>
  <si>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</si>
  <si>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</si>
  <si>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</si>
  <si>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</si>
  <si>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</si>
  <si>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</si>
  <si>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</si>
  <si>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</si>
  <si>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</si>
  <si>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</si>
  <si>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</si>
  <si>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</si>
  <si>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</si>
  <si>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</si>
  <si>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</si>
  <si>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</si>
  <si>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</si>
  <si>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</si>
  <si>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</si>
  <si>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</si>
  <si>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</si>
  <si>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</si>
  <si>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</si>
  <si>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</si>
  <si>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</si>
  <si>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</si>
  <si>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</si>
  <si>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</si>
  <si>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</si>
  <si>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</si>
  <si>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</si>
  <si>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</si>
  <si>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</si>
  <si>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</si>
  <si>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</si>
  <si>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</si>
  <si>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</si>
  <si>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</si>
  <si>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</si>
  <si>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</si>
  <si>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</si>
  <si>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</si>
  <si>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</si>
  <si>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</si>
  <si>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</si>
  <si>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</si>
  <si>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</si>
  <si>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</si>
  <si>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</si>
  <si>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</si>
  <si>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</si>
  <si>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</si>
  <si>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</si>
  <si>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</si>
  <si>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</si>
  <si>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</si>
  <si>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</si>
  <si>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</si>
  <si>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</si>
  <si>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</si>
  <si>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</si>
  <si>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</si>
  <si>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</si>
  <si>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</si>
  <si>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</si>
  <si>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</si>
  <si>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</si>
  <si>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</si>
  <si>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</si>
  <si>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</si>
  <si>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</si>
  <si>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</si>
  <si>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</si>
  <si>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</si>
  <si>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</si>
  <si>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</si>
  <si>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</si>
  <si>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</si>
  <si>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</si>
  <si>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</si>
  <si>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</si>
  <si>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</si>
  <si>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</si>
  <si>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</si>
  <si>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</si>
  <si>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</si>
  <si>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</si>
  <si>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</si>
  <si>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</si>
  <si>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</si>
  <si>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</si>
  <si>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</si>
  <si>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</si>
  <si>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</si>
  <si>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</si>
  <si>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</si>
  <si>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</si>
  <si>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</si>
  <si>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</si>
  <si>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</si>
  <si>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</si>
  <si>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</si>
  <si>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</si>
  <si>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</si>
  <si>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</si>
  <si>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</si>
  <si>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</si>
  <si>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</si>
  <si>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</si>
  <si>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</si>
  <si>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</si>
  <si>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</si>
  <si>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</si>
  <si>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</si>
  <si>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</si>
  <si>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</si>
  <si>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</si>
  <si>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</si>
  <si>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</si>
  <si>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</si>
  <si>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</si>
  <si>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</si>
  <si>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</si>
  <si>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</si>
  <si>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</si>
  <si>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</si>
  <si>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</si>
  <si>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</si>
  <si>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</si>
  <si>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</si>
  <si>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</si>
  <si>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</si>
  <si>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</si>
  <si>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</si>
  <si>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</si>
  <si>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</si>
  <si>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</si>
  <si>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</si>
  <si>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</si>
  <si>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</si>
  <si>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</si>
  <si>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</si>
  <si>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</si>
  <si>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</si>
  <si>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</si>
  <si>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</si>
  <si>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</si>
  <si>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</si>
  <si>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</si>
  <si>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</si>
  <si>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</si>
  <si>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</si>
  <si>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</si>
  <si>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</si>
  <si>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</si>
  <si>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</si>
  <si>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</si>
  <si>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</si>
  <si>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</si>
  <si>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</si>
  <si>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</si>
  <si>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</si>
  <si>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</si>
  <si>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</si>
  <si>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</si>
  <si>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</si>
  <si>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</si>
  <si>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</si>
  <si>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</si>
  <si>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</si>
  <si>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</si>
  <si>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</si>
  <si>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</si>
  <si>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</si>
  <si>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</si>
  <si>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</si>
  <si>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</si>
  <si>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</si>
  <si>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</si>
  <si>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</si>
  <si>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</si>
  <si>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</si>
  <si>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</si>
  <si>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</si>
  <si>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</si>
  <si>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</si>
  <si>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</si>
  <si>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</si>
  <si>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</si>
  <si>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</si>
  <si>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</si>
  <si>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</si>
  <si>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</si>
  <si>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</si>
  <si>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</si>
  <si>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</si>
  <si>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</si>
  <si>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</si>
  <si>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</si>
  <si>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</si>
  <si>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</si>
  <si>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</si>
  <si>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</si>
  <si>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</si>
  <si>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</si>
  <si>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</si>
  <si>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</si>
  <si>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</si>
  <si>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</si>
  <si>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</si>
  <si>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</si>
  <si>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</si>
  <si>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</si>
  <si>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</si>
  <si>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</si>
  <si>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</si>
  <si>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</si>
  <si>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</si>
  <si>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</si>
  <si>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</si>
  <si>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</si>
  <si>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</si>
  <si>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</si>
  <si>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</si>
  <si>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</si>
  <si>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</si>
  <si>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</si>
  <si>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</si>
  <si>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</si>
  <si>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</si>
  <si>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</si>
  <si>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</si>
  <si>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</si>
  <si>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</si>
  <si>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</si>
  <si>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</si>
  <si>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</si>
  <si>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</si>
  <si>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</si>
  <si>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</si>
  <si>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</si>
  <si>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</si>
  <si>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</si>
  <si>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</si>
  <si>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</si>
  <si>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</si>
  <si>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</si>
  <si>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</si>
  <si>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</si>
  <si>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</si>
  <si>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</si>
  <si>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</si>
  <si>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</si>
  <si>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</si>
  <si>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</si>
  <si>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</si>
  <si>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</si>
  <si>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</si>
  <si>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</si>
  <si>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</si>
  <si>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</si>
  <si>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</si>
  <si>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</si>
  <si>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</si>
  <si>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</si>
  <si>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</si>
  <si>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</si>
  <si>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</si>
  <si>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</si>
  <si>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</si>
  <si>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</si>
  <si>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</si>
  <si>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</si>
  <si>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</si>
  <si>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</si>
  <si>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</si>
  <si>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</si>
  <si>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</si>
  <si>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</si>
  <si>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</si>
  <si>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</si>
  <si>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</si>
  <si>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</si>
  <si>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</si>
  <si>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</si>
  <si>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</si>
  <si>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</si>
  <si>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</si>
  <si>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</si>
  <si>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</si>
  <si>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</si>
  <si>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</si>
  <si>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</si>
  <si>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</si>
  <si>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</si>
  <si>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</si>
  <si>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</si>
  <si>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</si>
  <si>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</si>
  <si>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</si>
  <si>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</si>
  <si>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</si>
  <si>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</si>
  <si>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</si>
  <si>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</si>
  <si>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</si>
  <si>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</si>
  <si>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</si>
  <si>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</si>
  <si>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</si>
  <si>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</si>
  <si>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</si>
  <si>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</si>
  <si>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</si>
  <si>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</si>
  <si>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</si>
  <si>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</si>
  <si>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</si>
  <si>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</si>
  <si>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</si>
  <si>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</si>
  <si>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</si>
  <si>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</si>
  <si>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</si>
  <si>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</si>
  <si>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</si>
  <si>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</si>
  <si>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</si>
  <si>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</si>
  <si>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</si>
  <si>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</si>
  <si>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</si>
  <si>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</si>
  <si>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</si>
  <si>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</si>
  <si>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</si>
  <si>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</si>
  <si>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</si>
  <si>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</si>
  <si>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</si>
  <si>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</si>
  <si>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</si>
  <si>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</si>
  <si>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</si>
  <si>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</si>
  <si>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</si>
  <si>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</si>
  <si>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</si>
  <si>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</si>
  <si>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</si>
  <si>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</si>
  <si>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</si>
  <si>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</si>
  <si>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</si>
  <si>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</si>
  <si>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</si>
  <si>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</si>
  <si>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</si>
  <si>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</si>
  <si>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</si>
  <si>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</si>
  <si>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</si>
  <si>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</si>
  <si>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</si>
  <si>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</si>
  <si>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</si>
  <si>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</si>
  <si>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</si>
  <si>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</si>
  <si>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</si>
  <si>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</si>
  <si>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</si>
  <si>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</si>
  <si>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</si>
  <si>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</si>
  <si>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</si>
  <si>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</si>
  <si>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</si>
  <si>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</si>
  <si>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</si>
  <si>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</si>
  <si>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</si>
  <si>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</si>
  <si>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</si>
  <si>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</si>
  <si>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</si>
  <si>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</si>
  <si>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</si>
  <si>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</si>
  <si>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</si>
  <si>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</si>
  <si>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</si>
  <si>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</si>
  <si>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</si>
  <si>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</si>
  <si>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</si>
  <si>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</si>
  <si>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</si>
  <si>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</si>
  <si>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</si>
  <si>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</si>
  <si>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</si>
  <si>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</si>
  <si>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</si>
  <si>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</si>
  <si>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</si>
  <si>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</si>
  <si>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</si>
  <si>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</si>
  <si>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</si>
  <si>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</si>
  <si>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</si>
  <si>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</si>
  <si>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</si>
  <si>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</si>
  <si>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</si>
  <si>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</si>
  <si>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</si>
  <si>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</si>
  <si>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</si>
  <si>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</si>
  <si>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</si>
  <si>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</si>
  <si>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</si>
  <si>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</si>
  <si>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</si>
  <si>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</si>
  <si>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</si>
  <si>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</si>
  <si>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</si>
  <si>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</si>
  <si>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</si>
  <si>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</si>
  <si>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</si>
  <si>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</si>
  <si>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</si>
  <si>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</si>
  <si>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</si>
  <si>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</si>
  <si>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</si>
  <si>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</si>
  <si>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</si>
  <si>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</si>
  <si>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</si>
  <si>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</si>
  <si>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</si>
  <si>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</si>
  <si>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</si>
  <si>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</si>
  <si>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</si>
  <si>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</si>
  <si>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</si>
  <si>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</si>
  <si>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</si>
  <si>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</si>
  <si>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</si>
  <si>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</si>
  <si>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</si>
  <si>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</si>
  <si>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</si>
  <si>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</si>
  <si>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</si>
  <si>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</si>
  <si>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</si>
  <si>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</si>
  <si>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</si>
  <si>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</si>
  <si>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</si>
  <si>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</si>
  <si>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</si>
  <si>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</si>
  <si>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</si>
  <si>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</si>
  <si>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</si>
  <si>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</si>
  <si>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</si>
  <si>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</si>
  <si>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</si>
  <si>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</si>
  <si>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</si>
  <si>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</si>
  <si>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</si>
  <si>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</si>
  <si>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</si>
  <si>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</si>
  <si>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</si>
  <si>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</si>
  <si>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</si>
  <si>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</si>
  <si>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</si>
  <si>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</si>
  <si>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</si>
  <si>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</si>
  <si>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</si>
  <si>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</si>
  <si>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</si>
  <si>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</si>
  <si>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</si>
  <si>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</si>
  <si>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</si>
  <si>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</si>
  <si>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</si>
  <si>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</si>
  <si>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</si>
  <si>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</si>
  <si>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</si>
  <si>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</si>
  <si>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</si>
  <si>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</si>
  <si>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</si>
  <si>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</si>
  <si>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</si>
  <si>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</si>
  <si>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</si>
  <si>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</si>
  <si>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</si>
  <si>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</si>
  <si>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</si>
  <si>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</si>
  <si>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</si>
  <si>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</si>
  <si>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</si>
  <si>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</si>
  <si>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</si>
  <si>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</si>
  <si>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</si>
  <si>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</si>
  <si>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</si>
  <si>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</si>
  <si>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</si>
  <si>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</si>
  <si>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</si>
  <si>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</si>
  <si>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</si>
  <si>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</si>
  <si>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</si>
  <si>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</si>
  <si>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</si>
  <si>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</si>
  <si>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</si>
  <si>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</si>
  <si>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</si>
  <si>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</si>
  <si>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</si>
  <si>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</si>
  <si>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</si>
  <si>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</si>
  <si>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</si>
  <si>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</si>
  <si>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</si>
  <si>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</si>
  <si>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</si>
  <si>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</si>
  <si>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</si>
  <si>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</si>
  <si>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</si>
  <si>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</si>
  <si>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</si>
  <si>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</si>
  <si>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</si>
  <si>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</si>
  <si>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</si>
  <si>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</si>
  <si>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</si>
  <si>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</si>
  <si>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</si>
  <si>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</si>
  <si>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</si>
  <si>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</si>
  <si>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</si>
  <si>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</si>
  <si>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</si>
  <si>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</si>
  <si>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</si>
  <si>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</si>
  <si>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</si>
  <si>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</si>
  <si>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</si>
  <si>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</si>
  <si>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</si>
  <si>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</si>
  <si>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</si>
  <si>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</si>
  <si>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</si>
  <si>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</si>
  <si>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</si>
  <si>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</si>
  <si>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</si>
  <si>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</si>
  <si>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</si>
  <si>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</si>
  <si>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</si>
  <si>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</si>
  <si>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</si>
  <si>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</si>
  <si>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</si>
  <si>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</si>
  <si>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</si>
  <si>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</si>
  <si>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</si>
  <si>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</si>
  <si>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</si>
  <si>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</si>
  <si>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</si>
  <si>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</si>
  <si>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</si>
  <si>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</si>
  <si>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</si>
  <si>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</si>
  <si>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</si>
  <si>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</si>
  <si>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</si>
  <si>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</si>
  <si>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</si>
  <si>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</si>
  <si>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</si>
  <si>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</si>
  <si>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</si>
  <si>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</si>
  <si>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</si>
  <si>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</si>
  <si>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</si>
  <si>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</si>
  <si>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</si>
  <si>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</si>
  <si>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</si>
  <si>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</si>
  <si>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</si>
  <si>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</si>
  <si>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</si>
  <si>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</si>
  <si>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</si>
  <si>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</si>
  <si>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</si>
  <si>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</si>
  <si>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</si>
  <si>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</si>
  <si>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</si>
  <si>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</si>
  <si>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</si>
  <si>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</si>
  <si>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</si>
  <si>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</si>
  <si>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</si>
  <si>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</si>
  <si>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</si>
  <si>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</si>
  <si>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</si>
  <si>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</si>
  <si>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</si>
  <si>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</si>
  <si>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</si>
  <si>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</si>
  <si>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</si>
  <si>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</si>
  <si>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</si>
  <si>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</si>
  <si>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</si>
  <si>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</si>
  <si>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</si>
  <si>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</si>
  <si>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</si>
  <si>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</si>
  <si>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</si>
  <si>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</si>
  <si>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</si>
  <si>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</si>
  <si>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</si>
  <si>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</si>
  <si>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</si>
  <si>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</si>
  <si>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</si>
  <si>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</si>
  <si>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</si>
  <si>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</si>
  <si>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</si>
  <si>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</si>
  <si>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</si>
  <si>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</si>
  <si>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</si>
  <si>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</si>
  <si>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</si>
  <si>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</si>
  <si>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</si>
  <si>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</si>
  <si>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</si>
  <si>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</si>
  <si>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</si>
  <si>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</si>
  <si>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</si>
  <si>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</si>
  <si>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</si>
  <si>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</si>
  <si>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</si>
  <si>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</si>
  <si>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</si>
  <si>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</si>
  <si>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</si>
  <si>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</si>
  <si>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</si>
  <si>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</si>
  <si>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</si>
  <si>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</si>
  <si>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</si>
  <si>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</si>
  <si>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</si>
  <si>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</si>
  <si>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</si>
  <si>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</si>
  <si>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</si>
  <si>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</si>
  <si>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</si>
  <si>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</si>
  <si>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</si>
  <si>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</si>
  <si>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</si>
  <si>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</si>
  <si>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</si>
  <si>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</si>
  <si>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</si>
  <si>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</si>
  <si>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</si>
  <si>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</si>
  <si>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</si>
  <si>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</si>
  <si>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</si>
  <si>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</si>
  <si>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</si>
  <si>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</si>
  <si>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</si>
  <si>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</si>
  <si>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</si>
  <si>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</si>
  <si>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</si>
  <si>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</si>
  <si>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</si>
  <si>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</si>
  <si>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</si>
  <si>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</si>
  <si>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</si>
  <si>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</si>
  <si>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</si>
  <si>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</si>
  <si>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</si>
  <si>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</si>
  <si>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</si>
  <si>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</si>
  <si>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</si>
  <si>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</si>
  <si>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</si>
  <si>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</si>
  <si>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</si>
  <si>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</si>
  <si>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</si>
  <si>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</si>
  <si>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</si>
  <si>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</si>
  <si>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</si>
  <si>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</si>
  <si>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</si>
  <si>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</si>
  <si>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</si>
  <si>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</si>
  <si>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</si>
  <si>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</si>
  <si>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</si>
  <si>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</si>
  <si>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</si>
  <si>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</si>
  <si>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</si>
  <si>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</si>
  <si>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</si>
  <si>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</si>
  <si>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</si>
  <si>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</si>
  <si>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</si>
  <si>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</si>
  <si>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</si>
  <si>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</si>
  <si>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</si>
  <si>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</si>
  <si>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</si>
  <si>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</si>
  <si>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</si>
  <si>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</si>
  <si>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</si>
  <si>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</si>
  <si>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</si>
  <si>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</si>
  <si>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</si>
  <si>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</si>
  <si>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</si>
  <si>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</si>
  <si>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</si>
  <si>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</si>
  <si>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</si>
  <si>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</si>
  <si>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</si>
  <si>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</si>
  <si>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</si>
  <si>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</si>
  <si>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</si>
  <si>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</si>
  <si>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</si>
  <si>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</si>
  <si>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</si>
  <si>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</si>
  <si>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</si>
  <si>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</si>
  <si>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</si>
  <si>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</si>
  <si>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</si>
  <si>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</si>
  <si>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</si>
  <si>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</si>
  <si>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</si>
  <si>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</si>
  <si>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</si>
  <si>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</si>
  <si>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</si>
  <si>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</si>
  <si>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</si>
  <si>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</si>
  <si>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</si>
  <si>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</si>
  <si>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</si>
  <si>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</si>
  <si>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</si>
  <si>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</si>
  <si>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</si>
  <si>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</si>
  <si>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</si>
  <si>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</si>
  <si>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</si>
  <si>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</si>
  <si>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</si>
  <si>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</si>
  <si>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</si>
  <si>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</si>
  <si>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</si>
  <si>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</si>
  <si>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</si>
  <si>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</si>
  <si>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</si>
  <si>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</si>
  <si>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</si>
  <si>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</si>
  <si>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</si>
  <si>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</si>
  <si>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</si>
  <si>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</si>
  <si>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</si>
  <si>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</si>
  <si>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</si>
  <si>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</si>
  <si>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</si>
  <si>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</si>
  <si>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</si>
  <si>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</si>
  <si>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</si>
  <si>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</si>
  <si>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</si>
  <si>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</si>
  <si>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</si>
  <si>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</si>
  <si>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</si>
  <si>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</si>
  <si>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</si>
  <si>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</si>
  <si>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</si>
  <si>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</si>
  <si>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</si>
  <si>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</si>
  <si>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</si>
  <si>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</si>
  <si>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</si>
  <si>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</si>
  <si>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</si>
  <si>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</si>
  <si>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</si>
  <si>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</si>
  <si>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</si>
  <si>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</si>
  <si>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</si>
  <si>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</si>
  <si>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</si>
  <si>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</si>
  <si>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</si>
  <si>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</si>
  <si>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</si>
  <si>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</si>
  <si>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</si>
  <si>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</si>
  <si>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</si>
  <si>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</si>
  <si>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</si>
  <si>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</si>
  <si>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</si>
  <si>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</si>
  <si>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</si>
  <si>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</si>
  <si>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</si>
  <si>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</si>
  <si>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</si>
  <si>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</si>
  <si>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</si>
  <si>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</si>
  <si>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</si>
  <si>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</si>
  <si>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</si>
  <si>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</si>
  <si>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</si>
  <si>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</si>
  <si>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</si>
  <si>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</si>
  <si>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</si>
  <si>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</si>
  <si>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</si>
  <si>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</si>
  <si>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</si>
  <si>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</si>
  <si>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</si>
  <si>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</si>
  <si>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</si>
  <si>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</si>
  <si>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</si>
  <si>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</si>
  <si>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</si>
  <si>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</si>
  <si>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</si>
  <si>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</si>
  <si>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</si>
  <si>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</si>
  <si>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</si>
  <si>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</si>
  <si>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</si>
  <si>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</si>
  <si>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</si>
  <si>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</si>
  <si>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</si>
  <si>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</si>
  <si>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</si>
  <si>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</si>
  <si>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</si>
  <si>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</si>
  <si>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</si>
  <si>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</si>
  <si>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</si>
  <si>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</si>
  <si>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</si>
  <si>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</si>
  <si>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</si>
  <si>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</si>
  <si>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</si>
  <si>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</si>
  <si>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</si>
  <si>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</si>
  <si>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</si>
  <si>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</si>
  <si>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</si>
  <si>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</si>
  <si>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</si>
  <si>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</si>
  <si>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</si>
  <si>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</si>
  <si>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</si>
  <si>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</si>
  <si>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</si>
  <si>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</si>
  <si>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</si>
  <si>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</si>
  <si>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</si>
  <si>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</si>
  <si>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</si>
  <si>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</si>
  <si>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</si>
  <si>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</si>
  <si>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</si>
  <si>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</si>
  <si>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</si>
  <si>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</si>
  <si>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</si>
  <si>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</si>
  <si>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</si>
  <si>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</si>
  <si>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</si>
  <si>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</si>
  <si>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</si>
  <si>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</si>
  <si>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</si>
  <si>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</si>
  <si>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</si>
  <si>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</si>
  <si>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</si>
  <si>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</si>
  <si>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</si>
  <si>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</si>
  <si>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</si>
  <si>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</si>
  <si>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</si>
  <si>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</si>
  <si>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</si>
  <si>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</si>
  <si>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</si>
  <si>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</si>
  <si>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</si>
  <si>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</si>
  <si>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</si>
  <si>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</si>
  <si>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</si>
  <si>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</si>
  <si>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</si>
  <si>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</si>
  <si>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</si>
  <si>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</si>
  <si>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</si>
  <si>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</si>
  <si>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</si>
  <si>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</si>
  <si>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</si>
  <si>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</si>
  <si>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</si>
  <si>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</si>
  <si>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</si>
  <si>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</si>
  <si>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</si>
  <si>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</si>
  <si>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</si>
  <si>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</si>
  <si>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</si>
  <si>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</si>
  <si>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</si>
  <si>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</si>
  <si>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</si>
  <si>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</si>
  <si>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</si>
  <si>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</si>
  <si>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</si>
  <si>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</si>
  <si>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</si>
  <si>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</si>
  <si>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</si>
  <si>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</si>
  <si>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</si>
  <si>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</si>
  <si>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</si>
  <si>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</si>
  <si>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</si>
  <si>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</si>
  <si>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</si>
  <si>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</si>
  <si>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</si>
  <si>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</si>
  <si>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</si>
  <si>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</si>
  <si>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</si>
  <si>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</si>
  <si>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</si>
  <si>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</si>
  <si>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</si>
  <si>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</si>
  <si>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</si>
  <si>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</si>
  <si>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</si>
  <si>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</si>
  <si>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</si>
  <si>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</si>
  <si>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</si>
  <si>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</si>
  <si>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</si>
  <si>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</si>
  <si>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</si>
  <si>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</si>
  <si>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</si>
  <si>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</si>
  <si>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</si>
  <si>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</si>
  <si>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</si>
  <si>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</si>
  <si>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</si>
  <si>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</si>
  <si>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</si>
  <si>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</si>
  <si>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</si>
  <si>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</si>
  <si>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</si>
  <si>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</si>
  <si>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</si>
  <si>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</si>
  <si>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</si>
  <si>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</si>
  <si>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</si>
  <si>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</si>
  <si>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</si>
  <si>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</si>
  <si>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</si>
  <si>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</si>
  <si>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</si>
  <si>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</si>
  <si>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</si>
  <si>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</si>
  <si>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</si>
  <si>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</si>
  <si>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</si>
  <si>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</si>
  <si>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</si>
  <si>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</si>
  <si>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</si>
  <si>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</si>
  <si>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</si>
  <si>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</si>
  <si>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</si>
  <si>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</si>
  <si>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</si>
  <si>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</si>
  <si>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</si>
  <si>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</si>
  <si>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</si>
  <si>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</si>
  <si>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</si>
  <si>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</si>
  <si>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</si>
  <si>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</si>
  <si>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</si>
  <si>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</si>
  <si>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</si>
  <si>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</si>
  <si>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</si>
  <si>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</si>
  <si>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</si>
  <si>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</si>
  <si>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</si>
  <si>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</si>
  <si>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</si>
  <si>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</si>
  <si>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</si>
  <si>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</si>
  <si>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</si>
  <si>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</si>
  <si>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</si>
  <si>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</si>
  <si>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</si>
  <si>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</si>
  <si>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</si>
  <si>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</si>
  <si>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</si>
  <si>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</si>
  <si>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</si>
  <si>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</si>
  <si>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</si>
  <si>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</si>
  <si>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</si>
  <si>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</si>
  <si>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</si>
  <si>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</si>
  <si>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</si>
  <si>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</si>
  <si>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</si>
  <si>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</si>
  <si>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</si>
  <si>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</si>
  <si>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</si>
  <si>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</si>
  <si>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</si>
  <si>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</si>
  <si>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</si>
  <si>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</si>
  <si>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</si>
  <si>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</si>
  <si>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</si>
  <si>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</si>
  <si>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</si>
  <si>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</si>
  <si>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</si>
  <si>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</si>
  <si>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</si>
  <si>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</si>
  <si>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</si>
  <si>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</si>
  <si>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</si>
  <si>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</si>
  <si>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</si>
  <si>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</si>
  <si>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</si>
  <si>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</si>
  <si>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</si>
  <si>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</si>
  <si>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</si>
  <si>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</si>
  <si>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</si>
  <si>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</si>
  <si>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</si>
  <si>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</si>
  <si>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</si>
  <si>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</si>
  <si>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</si>
  <si>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</si>
  <si>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</si>
  <si>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</si>
  <si>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</si>
  <si>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</si>
  <si>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</si>
  <si>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</si>
  <si>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</si>
  <si>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</si>
  <si>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</si>
  <si>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</si>
  <si>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</si>
  <si>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</si>
  <si>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</si>
  <si>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</si>
  <si>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</si>
  <si>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</si>
  <si>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</si>
  <si>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</si>
  <si>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</si>
  <si>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</si>
  <si>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</si>
  <si>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</si>
  <si>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</si>
  <si>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</si>
  <si>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</si>
  <si>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</si>
  <si>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</si>
  <si>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</si>
  <si>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</si>
  <si>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</si>
  <si>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</si>
  <si>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</si>
  <si>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</si>
  <si>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</si>
  <si>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</si>
  <si>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</si>
  <si>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</si>
  <si>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</si>
  <si>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</si>
  <si>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</si>
  <si>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</si>
  <si>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</si>
  <si>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</si>
  <si>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</si>
  <si>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</si>
  <si>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</si>
  <si>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</si>
  <si>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</si>
  <si>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</si>
  <si>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</si>
  <si>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</si>
  <si>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</si>
  <si>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</si>
  <si>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</si>
  <si>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</si>
  <si>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</si>
  <si>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</si>
  <si>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</si>
  <si>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</si>
  <si>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</si>
  <si>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</si>
  <si>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</si>
  <si>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</si>
  <si>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</si>
  <si>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</si>
  <si>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</si>
  <si>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</si>
  <si>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</si>
  <si>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</si>
  <si>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</si>
  <si>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</si>
  <si>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</si>
  <si>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</si>
  <si>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</si>
  <si>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</si>
  <si>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</si>
  <si>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</si>
  <si>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</si>
  <si>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</si>
  <si>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</si>
  <si>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</si>
  <si>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</si>
  <si>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</si>
  <si>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</si>
  <si>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</si>
  <si>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</si>
  <si>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</si>
  <si>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</si>
  <si>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</si>
  <si>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</si>
  <si>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</si>
  <si>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</si>
  <si>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</si>
  <si>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</si>
  <si>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</si>
  <si>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</si>
  <si>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</si>
  <si>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</si>
  <si>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</si>
  <si>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</si>
  <si>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</si>
  <si>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</si>
  <si>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</si>
  <si>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</si>
  <si>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</si>
  <si>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</si>
  <si>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</si>
  <si>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</si>
  <si>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</si>
  <si>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</si>
  <si>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</si>
  <si>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</si>
  <si>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</si>
  <si>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</si>
  <si>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</si>
  <si>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</si>
  <si>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</si>
  <si>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</si>
  <si>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</si>
  <si>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</si>
  <si>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</si>
  <si>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</si>
  <si>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</si>
  <si>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</si>
  <si>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</si>
  <si>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</si>
  <si>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</si>
  <si>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</si>
  <si>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</si>
  <si>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</si>
  <si>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</si>
  <si>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</si>
  <si>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</si>
  <si>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</si>
  <si>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</si>
  <si>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</si>
  <si>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</si>
  <si>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</si>
  <si>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</si>
  <si>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</si>
  <si>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</si>
  <si>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</si>
  <si>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</si>
  <si>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</si>
  <si>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</si>
  <si>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</si>
  <si>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</si>
  <si>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</si>
  <si>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</si>
  <si>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</si>
  <si>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</si>
  <si>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</si>
  <si>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</si>
  <si>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</si>
  <si>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</si>
  <si>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</si>
  <si>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</si>
  <si>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</si>
  <si>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</si>
  <si>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</si>
  <si>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</si>
  <si>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</si>
  <si>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</si>
  <si>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</si>
  <si>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</si>
  <si>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</si>
  <si>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</si>
  <si>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</si>
  <si>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</si>
  <si>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</si>
  <si>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</si>
  <si>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</si>
  <si>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</si>
  <si>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</si>
  <si>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</si>
  <si>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</si>
  <si>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</si>
  <si>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</si>
  <si>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</si>
  <si>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</si>
  <si>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</si>
  <si>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</si>
  <si>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</si>
  <si>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</si>
  <si>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</si>
  <si>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</si>
  <si>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</si>
  <si>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</si>
  <si>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</si>
  <si>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</si>
  <si>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</si>
  <si>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</si>
  <si>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</si>
  <si>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</si>
  <si>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</si>
  <si>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</si>
  <si>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</si>
  <si>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</si>
  <si>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</si>
  <si>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</si>
  <si>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</si>
  <si>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</si>
  <si>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</si>
  <si>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</si>
  <si>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</si>
  <si>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</si>
  <si>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</si>
  <si>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</si>
  <si>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</si>
  <si>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</si>
  <si>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</si>
  <si>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</si>
  <si>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</si>
  <si>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</si>
  <si>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</si>
  <si>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</si>
  <si>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</si>
  <si>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</si>
  <si>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</si>
  <si>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</si>
  <si>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</si>
  <si>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</si>
  <si>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</si>
  <si>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</si>
  <si>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</si>
  <si>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</si>
  <si>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</si>
  <si>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</si>
  <si>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</si>
  <si>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</si>
  <si>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</si>
  <si>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</si>
  <si>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</si>
  <si>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</si>
  <si>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</si>
  <si>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</si>
  <si>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</si>
  <si>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</si>
  <si>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</si>
  <si>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</si>
  <si>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</si>
  <si>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</si>
  <si>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</si>
  <si>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</si>
  <si>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</si>
  <si>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</si>
  <si>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</si>
  <si>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</si>
  <si>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</si>
  <si>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</si>
  <si>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</si>
  <si>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</si>
  <si>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</si>
  <si>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</si>
  <si>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</si>
  <si>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</si>
  <si>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</si>
  <si>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</si>
  <si>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</si>
  <si>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</si>
  <si>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</si>
  <si>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</si>
  <si>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</si>
  <si>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</si>
  <si>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</si>
  <si>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</si>
  <si>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</si>
  <si>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</si>
  <si>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</si>
  <si>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</si>
  <si>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</si>
  <si>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</si>
  <si>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</si>
  <si>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</si>
  <si>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</si>
  <si>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</si>
  <si>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</si>
  <si>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</si>
  <si>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</si>
  <si>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</si>
  <si>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</si>
  <si>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</si>
  <si>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</si>
  <si>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</si>
  <si>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</si>
  <si>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</si>
  <si>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</si>
  <si>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</si>
  <si>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</si>
  <si>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</si>
  <si>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</si>
  <si>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</si>
  <si>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</si>
  <si>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</si>
  <si>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</si>
  <si>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</si>
  <si>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</si>
  <si>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</si>
  <si>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</si>
  <si>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</si>
  <si>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</si>
  <si>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</si>
  <si>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</si>
  <si>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</si>
  <si>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</si>
  <si>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</si>
  <si>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</si>
  <si>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</si>
  <si>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</si>
  <si>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</si>
  <si>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</si>
  <si>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</si>
  <si>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</si>
  <si>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</si>
  <si>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</si>
  <si>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</si>
  <si>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</si>
  <si>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</si>
  <si>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</si>
  <si>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</si>
  <si>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</si>
  <si>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</si>
  <si>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</si>
  <si>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</si>
  <si>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</si>
  <si>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</si>
  <si>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</si>
  <si>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</si>
  <si>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</si>
  <si>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</si>
  <si>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</si>
  <si>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</si>
  <si>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</si>
  <si>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</si>
  <si>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</si>
  <si>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</si>
  <si>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</si>
  <si>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</si>
  <si>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</si>
  <si>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</si>
  <si>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</si>
  <si>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</si>
  <si>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</si>
  <si>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</si>
  <si>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</si>
  <si>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</si>
  <si>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</si>
  <si>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</si>
  <si>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</si>
  <si>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</si>
  <si>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</si>
  <si>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</si>
  <si>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</si>
  <si>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</si>
  <si>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</si>
  <si>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</si>
  <si>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</si>
  <si>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</si>
  <si>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</si>
  <si>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</si>
  <si>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</si>
  <si>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</si>
  <si>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</si>
  <si>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</si>
  <si>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</si>
  <si>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</si>
  <si>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</si>
  <si>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</si>
  <si>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</si>
  <si>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</si>
  <si>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</si>
  <si>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</si>
  <si>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</si>
  <si>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</si>
  <si>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</si>
  <si>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</si>
  <si>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</si>
  <si>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</si>
  <si>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</si>
  <si>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</si>
  <si>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</si>
  <si>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</si>
  <si>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</si>
  <si>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</si>
  <si>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</si>
  <si>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</si>
  <si>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</si>
  <si>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</si>
  <si>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</si>
  <si>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</si>
  <si>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</si>
  <si>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</si>
  <si>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</si>
  <si>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</si>
  <si>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</si>
  <si>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</si>
  <si>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</si>
  <si>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</si>
  <si>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</si>
  <si>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</si>
  <si>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</si>
  <si>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</si>
  <si>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</si>
  <si>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</si>
  <si>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</si>
  <si>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</si>
  <si>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</si>
  <si>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</si>
  <si>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</si>
  <si>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</si>
  <si>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</si>
  <si>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</si>
  <si>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</si>
  <si>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</si>
  <si>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</si>
  <si>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</si>
  <si>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</si>
  <si>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</si>
  <si>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</si>
  <si>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</si>
  <si>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</si>
  <si>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</si>
  <si>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</si>
  <si>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</si>
  <si>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</si>
  <si>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</si>
  <si>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</si>
  <si>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</si>
  <si>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</si>
  <si>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</si>
  <si>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</si>
  <si>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</si>
  <si>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</si>
  <si>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</si>
  <si>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</si>
  <si>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</si>
  <si>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</si>
  <si>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</si>
  <si>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</si>
  <si>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</si>
  <si>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</si>
  <si>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</si>
  <si>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</si>
  <si>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</si>
  <si>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</si>
  <si>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</si>
  <si>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</si>
  <si>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</si>
  <si>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</si>
  <si>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</si>
  <si>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</si>
  <si>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</si>
  <si>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</si>
  <si>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</si>
  <si>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</si>
  <si>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</si>
  <si>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</si>
  <si>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</si>
  <si>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</si>
  <si>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</si>
  <si>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</si>
  <si>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</si>
  <si>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</si>
  <si>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</si>
  <si>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</si>
  <si>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</si>
  <si>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</si>
  <si>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</si>
  <si>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</si>
  <si>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</si>
  <si>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</si>
  <si>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</si>
  <si>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</si>
  <si>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</si>
  <si>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</si>
  <si>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</si>
  <si>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</si>
  <si>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</si>
  <si>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</si>
  <si>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</si>
  <si>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</si>
  <si>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</si>
  <si>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</si>
  <si>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</si>
  <si>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</si>
  <si>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</si>
  <si>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</si>
  <si>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</si>
  <si>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</si>
  <si>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</si>
  <si>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</si>
  <si>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</si>
  <si>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</si>
  <si>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</si>
  <si>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</si>
  <si>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</si>
  <si>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</si>
  <si>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</si>
  <si>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</si>
  <si>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</si>
  <si>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</si>
  <si>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</si>
  <si>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</si>
  <si>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</si>
  <si>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</si>
  <si>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</si>
  <si>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</si>
  <si>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</si>
  <si>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</si>
  <si>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</si>
  <si>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</si>
  <si>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</si>
  <si>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</si>
  <si>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</si>
  <si>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</si>
  <si>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</si>
  <si>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</si>
  <si>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</si>
  <si>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</si>
  <si>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</si>
  <si>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</si>
  <si>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</si>
  <si>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</si>
  <si>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</si>
  <si>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</si>
  <si>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</si>
  <si>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</si>
  <si>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</si>
  <si>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</si>
  <si>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</si>
  <si>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</si>
  <si>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</si>
  <si>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</si>
  <si>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</si>
  <si>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</si>
  <si>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</si>
  <si>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</si>
  <si>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</si>
  <si>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</si>
  <si>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</si>
  <si>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</si>
  <si>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</si>
  <si>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</si>
  <si>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</si>
  <si>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</si>
  <si>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</si>
  <si>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</si>
  <si>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</si>
  <si>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</si>
  <si>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</si>
  <si>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</si>
  <si>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</si>
  <si>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</si>
  <si>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</si>
  <si>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</si>
  <si>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</si>
  <si>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</si>
  <si>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</si>
  <si>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</si>
  <si>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</si>
  <si>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</si>
  <si>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</si>
  <si>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</si>
  <si>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</si>
  <si>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</si>
  <si>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</si>
  <si>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</si>
  <si>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</si>
  <si>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</si>
  <si>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</si>
  <si>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</si>
  <si>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</si>
  <si>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</si>
  <si>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</si>
  <si>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</si>
  <si>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</si>
  <si>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</si>
  <si>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</si>
  <si>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</si>
  <si>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</si>
  <si>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</si>
  <si>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</si>
  <si>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</si>
  <si>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</si>
  <si>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</si>
  <si>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</si>
  <si>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</si>
  <si>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</si>
  <si>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</si>
  <si>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</si>
  <si>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</si>
  <si>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</si>
  <si>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</si>
  <si>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</si>
  <si>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</si>
  <si>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</si>
  <si>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</si>
  <si>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</si>
  <si>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</si>
  <si>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</si>
  <si>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</si>
  <si>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</si>
  <si>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</si>
  <si>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</si>
  <si>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</si>
  <si>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</si>
  <si>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</si>
  <si>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</si>
  <si>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</si>
  <si>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</si>
  <si>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</si>
  <si>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</si>
  <si>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</si>
  <si>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</si>
  <si>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</si>
  <si>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</si>
  <si>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</si>
  <si>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</si>
  <si>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</si>
  <si>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</si>
  <si>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</si>
  <si>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</si>
  <si>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</si>
  <si>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</si>
  <si>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</si>
  <si>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</si>
  <si>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</si>
  <si>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</si>
  <si>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</si>
  <si>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</si>
  <si>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</si>
  <si>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</si>
  <si>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</si>
  <si>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</si>
  <si>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</si>
  <si>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</si>
  <si>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</si>
  <si>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</si>
  <si>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</si>
  <si>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</si>
  <si>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</si>
  <si>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</si>
  <si>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</si>
  <si>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</si>
  <si>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</si>
  <si>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</si>
  <si>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</si>
  <si>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</si>
  <si>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</si>
  <si>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</si>
  <si>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</si>
  <si>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</si>
  <si>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</si>
  <si>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</si>
  <si>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</si>
  <si>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</si>
  <si>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</si>
  <si>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</si>
  <si>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</si>
  <si>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</si>
  <si>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</si>
  <si>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</si>
  <si>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</si>
  <si>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</si>
  <si>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</si>
  <si>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</si>
  <si>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</si>
  <si>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</si>
  <si>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</si>
  <si>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</si>
  <si>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</si>
  <si>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</si>
  <si>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</si>
  <si>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</si>
  <si>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</si>
  <si>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</si>
  <si>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</si>
  <si>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</si>
  <si>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</si>
  <si>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</si>
  <si>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</si>
  <si>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</si>
  <si>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</si>
  <si>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</si>
  <si>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</si>
  <si>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</si>
  <si>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</si>
  <si>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</si>
  <si>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</si>
  <si>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</si>
  <si>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</si>
  <si>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</si>
  <si>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</si>
  <si>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</si>
  <si>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</si>
  <si>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</si>
  <si>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</si>
  <si>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</si>
  <si>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</si>
  <si>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</si>
  <si>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</si>
  <si>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</si>
  <si>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</si>
  <si>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</si>
  <si>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</si>
  <si>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</si>
  <si>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</si>
  <si>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</si>
  <si>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</si>
  <si>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</si>
  <si>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</si>
  <si>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</si>
  <si>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</si>
  <si>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</si>
  <si>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</si>
  <si>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</si>
  <si>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</si>
  <si>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</si>
  <si>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</si>
  <si>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</si>
  <si>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</si>
  <si>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</si>
  <si>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</si>
  <si>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</si>
  <si>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</si>
  <si>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</si>
  <si>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</si>
  <si>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</si>
  <si>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</si>
  <si>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</si>
  <si>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</si>
  <si>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</si>
  <si>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</si>
  <si>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</si>
  <si>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</si>
  <si>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</si>
  <si>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</si>
  <si>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</si>
  <si>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</si>
  <si>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</si>
  <si>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</si>
  <si>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</si>
  <si>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</si>
  <si>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</si>
  <si>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</si>
  <si>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</si>
  <si>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</si>
  <si>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</si>
  <si>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</si>
  <si>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</si>
  <si>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</si>
  <si>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</si>
  <si>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</si>
  <si>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</si>
  <si>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</si>
  <si>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</si>
  <si>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</si>
  <si>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</si>
  <si>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</si>
  <si>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</si>
  <si>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</si>
  <si>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</si>
  <si>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</si>
  <si>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</si>
  <si>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</si>
  <si>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</si>
  <si>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</si>
  <si>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</si>
  <si>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</si>
  <si>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</si>
  <si>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</si>
  <si>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</si>
  <si>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</si>
  <si>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</si>
  <si>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</si>
  <si>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</si>
  <si>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</si>
  <si>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</si>
  <si>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</si>
  <si>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</si>
  <si>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</si>
  <si>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</si>
  <si>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</si>
  <si>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</si>
  <si>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</si>
  <si>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</si>
  <si>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</si>
  <si>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</si>
  <si>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</si>
  <si>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</si>
  <si>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</si>
  <si>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</si>
  <si>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</si>
  <si>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</si>
  <si>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</si>
  <si>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</si>
  <si>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</si>
  <si>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</si>
  <si>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</si>
  <si>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</si>
  <si>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</si>
  <si>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</si>
  <si>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</si>
  <si>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</si>
  <si>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</si>
  <si>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</si>
  <si>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</si>
  <si>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</si>
  <si>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</si>
  <si>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</si>
  <si>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</si>
  <si>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</si>
  <si>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</si>
  <si>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</si>
  <si>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</si>
  <si>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</si>
  <si>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</si>
  <si>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</si>
  <si>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</si>
  <si>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</si>
  <si>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</si>
  <si>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</si>
  <si>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</si>
  <si>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</si>
  <si>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</si>
  <si>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</si>
  <si>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</si>
  <si>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</si>
  <si>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</si>
  <si>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</si>
  <si>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</si>
  <si>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</si>
  <si>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</si>
  <si>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</si>
  <si>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</si>
  <si>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</si>
  <si>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</si>
  <si>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</si>
  <si>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</si>
  <si>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</si>
  <si>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</si>
  <si>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</si>
  <si>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</si>
  <si>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</si>
  <si>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</si>
  <si>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</si>
  <si>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</si>
  <si>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</si>
  <si>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</si>
  <si>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</si>
  <si>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</si>
  <si>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</si>
  <si>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</si>
  <si>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</si>
  <si>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</si>
  <si>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</si>
  <si>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</si>
  <si>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</si>
  <si>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</si>
  <si>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</si>
  <si>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</si>
  <si>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</si>
  <si>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</si>
  <si>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</si>
  <si>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</si>
  <si>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</si>
  <si>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</si>
  <si>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</si>
  <si>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</si>
  <si>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</si>
  <si>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</si>
  <si>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</si>
  <si>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</si>
  <si>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</si>
  <si>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</si>
  <si>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</si>
  <si>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</si>
  <si>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</si>
  <si>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</si>
  <si>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</si>
  <si>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</si>
  <si>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</si>
  <si>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</si>
  <si>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</si>
  <si>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</si>
  <si>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</si>
  <si>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</si>
  <si>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</si>
  <si>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</si>
  <si>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</si>
  <si>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</si>
  <si>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</si>
  <si>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</si>
  <si>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</si>
  <si>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</si>
  <si>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</si>
  <si>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</si>
  <si>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</si>
  <si>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</si>
  <si>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</si>
  <si>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</si>
  <si>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</si>
  <si>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</si>
  <si>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</si>
  <si>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</si>
  <si>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</si>
  <si>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</si>
  <si>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</si>
  <si>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</si>
  <si>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</si>
  <si>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</si>
  <si>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</si>
  <si>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</si>
  <si>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</si>
  <si>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</si>
  <si>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</si>
  <si>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</si>
  <si>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</si>
  <si>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</si>
  <si>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</si>
  <si>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</si>
  <si>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</si>
  <si>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</si>
  <si>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</si>
  <si>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</si>
  <si>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</si>
  <si>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</si>
  <si>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</si>
  <si>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</si>
  <si>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</si>
  <si>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</si>
  <si>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</si>
  <si>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</si>
  <si>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</si>
  <si>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</si>
  <si>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</si>
  <si>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</si>
  <si>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</si>
  <si>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</si>
  <si>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</si>
  <si>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</si>
  <si>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</si>
  <si>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</si>
  <si>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</si>
  <si>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</si>
  <si>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</si>
  <si>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</si>
  <si>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</si>
  <si>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</si>
  <si>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</si>
  <si>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</si>
  <si>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</si>
  <si>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</si>
  <si>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</si>
  <si>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</si>
  <si>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</si>
  <si>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</si>
  <si>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</si>
  <si>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</si>
  <si>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</si>
  <si>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</si>
  <si>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</si>
  <si>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</si>
  <si>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</si>
  <si>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</si>
  <si>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</si>
  <si>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</si>
  <si>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</si>
  <si>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</si>
  <si>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</si>
  <si>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</si>
  <si>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</si>
  <si>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</si>
  <si>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</si>
  <si>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</si>
  <si>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</si>
  <si>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</si>
  <si>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</si>
  <si>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</si>
  <si>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</si>
  <si>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</si>
  <si>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</si>
  <si>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</si>
  <si>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</si>
  <si>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</si>
  <si>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</si>
  <si>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</si>
  <si>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</si>
  <si>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</si>
  <si>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</si>
  <si>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</si>
  <si>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</si>
  <si>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</si>
  <si>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</si>
  <si>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</si>
  <si>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</si>
  <si>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</si>
  <si>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</si>
  <si>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</si>
  <si>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</si>
  <si>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</si>
  <si>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</si>
  <si>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</si>
  <si>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</si>
  <si>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</si>
  <si>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</si>
  <si>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</si>
  <si>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</si>
  <si>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</si>
  <si>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</si>
  <si>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</si>
  <si>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</si>
  <si>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</si>
  <si>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</si>
  <si>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</si>
  <si>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</si>
  <si>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</si>
  <si>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</si>
  <si>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</si>
  <si>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</si>
  <si>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</si>
  <si>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</si>
  <si>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</si>
  <si>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</si>
  <si>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</si>
  <si>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</si>
  <si>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</si>
  <si>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</si>
  <si>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</si>
  <si>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</si>
  <si>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</si>
  <si>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</si>
  <si>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</si>
  <si>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</si>
  <si>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</si>
  <si>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</si>
  <si>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</si>
  <si>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</si>
  <si>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</si>
  <si>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</si>
  <si>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</si>
  <si>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</si>
  <si>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</si>
  <si>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</si>
  <si>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</si>
  <si>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</si>
  <si>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</si>
  <si>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</si>
  <si>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</si>
  <si>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</si>
  <si>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</si>
  <si>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</si>
  <si>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</si>
  <si>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</si>
  <si>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</si>
  <si>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</si>
  <si>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</si>
  <si>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</si>
  <si>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</si>
  <si>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</si>
  <si>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</si>
  <si>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</si>
  <si>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</si>
  <si>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</si>
  <si>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</si>
  <si>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</si>
  <si>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</si>
  <si>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</si>
  <si>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</si>
  <si>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</si>
  <si>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</si>
  <si>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</si>
  <si>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</si>
  <si>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</si>
  <si>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</si>
  <si>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</si>
  <si>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</si>
  <si>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</si>
  <si>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</si>
  <si>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</si>
  <si>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</si>
  <si>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</si>
  <si>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</si>
  <si>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</si>
  <si>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</si>
  <si>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</si>
  <si>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</si>
  <si>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</si>
  <si>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</si>
  <si>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</si>
  <si>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</si>
  <si>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</si>
  <si>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</si>
  <si>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</si>
  <si>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</si>
  <si>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</si>
  <si>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</si>
  <si>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</si>
  <si>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</si>
  <si>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</si>
  <si>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</si>
  <si>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</si>
  <si>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</si>
  <si>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</si>
  <si>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</si>
  <si>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</si>
  <si>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</si>
  <si>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</si>
  <si>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</si>
  <si>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</si>
  <si>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</si>
  <si>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</si>
  <si>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</si>
  <si>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</si>
  <si>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</si>
  <si>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</si>
  <si>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</si>
  <si>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</si>
  <si>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</si>
  <si>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</si>
  <si>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</si>
  <si>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</si>
  <si>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</si>
  <si>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</si>
  <si>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</si>
  <si>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</si>
  <si>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</si>
  <si>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</si>
  <si>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</si>
  <si>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</si>
  <si>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</si>
  <si>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</si>
  <si>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</si>
  <si>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</si>
  <si>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</si>
  <si>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</si>
  <si>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</si>
  <si>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</si>
  <si>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</si>
  <si>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</si>
  <si>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</si>
  <si>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</si>
  <si>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</si>
  <si>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</si>
  <si>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</si>
  <si>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</si>
  <si>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</si>
  <si>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</si>
  <si>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</si>
  <si>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</si>
  <si>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</si>
  <si>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</si>
  <si>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</si>
  <si>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</si>
  <si>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</si>
  <si>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</si>
  <si>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</si>
  <si>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</si>
  <si>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</si>
  <si>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</si>
  <si>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</si>
  <si>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</si>
  <si>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</si>
  <si>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</si>
  <si>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</si>
  <si>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</si>
  <si>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</si>
  <si>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</si>
  <si>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</si>
  <si>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</si>
  <si>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</si>
  <si>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</si>
  <si>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</si>
  <si>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</si>
  <si>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</si>
  <si>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</si>
  <si>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</si>
  <si>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</si>
  <si>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</si>
  <si>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</si>
  <si>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</si>
  <si>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</si>
  <si>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</si>
  <si>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</si>
  <si>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</si>
  <si>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</si>
  <si>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</si>
  <si>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</si>
  <si>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</si>
  <si>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</si>
  <si>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</si>
  <si>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</si>
  <si>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</si>
  <si>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</si>
  <si>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</si>
  <si>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</si>
  <si>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</si>
  <si>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</si>
  <si>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</si>
  <si>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</si>
  <si>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</si>
  <si>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</si>
  <si>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</si>
  <si>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</si>
  <si>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</si>
  <si>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</si>
  <si>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</si>
  <si>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</si>
  <si>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</si>
  <si>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</si>
  <si>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</si>
  <si>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</si>
  <si>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</si>
  <si>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</si>
  <si>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</si>
  <si>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</si>
  <si>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</si>
  <si>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</si>
  <si>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</si>
  <si>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</si>
  <si>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</si>
  <si>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</si>
  <si>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</si>
  <si>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</si>
  <si>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</si>
  <si>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</si>
  <si>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</si>
  <si>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</si>
  <si>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</si>
  <si>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</si>
  <si>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</si>
  <si>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</si>
  <si>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</si>
  <si>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</si>
  <si>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</si>
  <si>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</si>
  <si>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</si>
  <si>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</si>
  <si>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</si>
  <si>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</si>
  <si>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</si>
  <si>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</si>
  <si>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</si>
  <si>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</si>
  <si>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</si>
  <si>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</si>
  <si>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</si>
  <si>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</si>
  <si>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</si>
  <si>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</si>
  <si>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</si>
  <si>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</si>
  <si>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</si>
  <si>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</si>
  <si>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</si>
  <si>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</si>
  <si>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</si>
  <si>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</si>
  <si>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</si>
  <si>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</si>
  <si>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</si>
  <si>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</si>
  <si>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</si>
  <si>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</si>
  <si>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</si>
  <si>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</si>
  <si>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</si>
  <si>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</si>
  <si>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</si>
  <si>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</si>
  <si>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</si>
  <si>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</si>
  <si>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</si>
  <si>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</si>
  <si>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</si>
  <si>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</si>
  <si>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</si>
  <si>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</si>
  <si>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</si>
  <si>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</si>
  <si>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</si>
  <si>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</si>
  <si>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</si>
  <si>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</si>
  <si>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</si>
  <si>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</si>
  <si>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</si>
  <si>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</si>
  <si>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</si>
  <si>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</si>
  <si>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</si>
  <si>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</si>
  <si>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</si>
  <si>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</si>
  <si>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</si>
  <si>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</si>
  <si>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</si>
  <si>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</si>
  <si>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</si>
  <si>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</si>
  <si>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</si>
  <si>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</si>
  <si>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</si>
  <si>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</si>
  <si>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</si>
  <si>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</si>
  <si>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</si>
  <si>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</si>
  <si>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</si>
  <si>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</si>
  <si>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</si>
  <si>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</si>
  <si>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</si>
  <si>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</si>
  <si>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</si>
  <si>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</si>
  <si>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</si>
  <si>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</si>
  <si>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</si>
  <si>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</si>
  <si>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</si>
  <si>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</si>
  <si>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</si>
  <si>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</si>
  <si>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</si>
  <si>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</si>
  <si>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</si>
  <si>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</si>
  <si>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</si>
  <si>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</si>
  <si>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</si>
  <si>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</si>
  <si>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</si>
  <si>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</si>
  <si>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</si>
  <si>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</si>
  <si>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</si>
  <si>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</si>
  <si>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</si>
  <si>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</si>
  <si>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</si>
  <si>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</si>
  <si>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</si>
  <si>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</si>
  <si>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</si>
  <si>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</si>
  <si>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</si>
  <si>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</si>
  <si>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</si>
  <si>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</si>
  <si>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</si>
  <si>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</si>
  <si>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</si>
  <si>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</si>
  <si>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</si>
  <si>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</si>
  <si>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</si>
  <si>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</si>
  <si>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</si>
  <si>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</si>
  <si>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</si>
  <si>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</si>
  <si>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</si>
  <si>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</si>
  <si>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</si>
  <si>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</si>
  <si>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</si>
  <si>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</si>
  <si>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</si>
  <si>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</si>
  <si>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</si>
  <si>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</si>
  <si>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</si>
  <si>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</si>
  <si>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</si>
  <si>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</si>
  <si>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</si>
  <si>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</si>
  <si>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</si>
  <si>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</si>
  <si>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</si>
  <si>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</si>
  <si>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</si>
  <si>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</si>
  <si>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</si>
  <si>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</si>
  <si>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</si>
  <si>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</si>
  <si>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</si>
  <si>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</si>
  <si>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</si>
  <si>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</si>
  <si>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</si>
  <si>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</si>
  <si>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</si>
  <si>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</si>
  <si>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</si>
  <si>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</si>
  <si>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</si>
  <si>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</si>
  <si>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</si>
  <si>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</si>
  <si>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</si>
  <si>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</si>
  <si>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</si>
  <si>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</si>
  <si>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</si>
  <si>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</si>
  <si>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</si>
  <si>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</si>
  <si>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</si>
  <si>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</si>
  <si>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</si>
  <si>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</si>
  <si>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</si>
  <si>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</si>
  <si>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</si>
  <si>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</si>
  <si>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</si>
  <si>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</si>
  <si>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</si>
  <si>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</si>
  <si>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</si>
  <si>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</si>
  <si>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</si>
  <si>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</si>
  <si>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</si>
  <si>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</si>
  <si>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</si>
  <si>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</si>
  <si>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</si>
  <si>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</si>
  <si>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</si>
  <si>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</si>
  <si>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</si>
  <si>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</si>
  <si>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</si>
  <si>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</si>
  <si>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</si>
  <si>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</si>
  <si>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</si>
  <si>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</si>
  <si>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</si>
  <si>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</si>
  <si>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</si>
  <si>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</si>
  <si>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</si>
  <si>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</si>
  <si>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</si>
  <si>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</si>
  <si>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</si>
  <si>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</si>
  <si>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</si>
  <si>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</si>
  <si>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</si>
  <si>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</si>
  <si>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</si>
  <si>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</si>
  <si>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</si>
  <si>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</si>
  <si>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</si>
  <si>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</si>
  <si>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</si>
  <si>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</si>
  <si>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</si>
  <si>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</si>
  <si>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</si>
  <si>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</si>
  <si>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</si>
  <si>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</si>
  <si>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</si>
  <si>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</si>
  <si>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</si>
  <si>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</si>
  <si>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</si>
  <si>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</si>
  <si>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</si>
  <si>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</si>
  <si>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</si>
  <si>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</si>
  <si>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</si>
  <si>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</si>
  <si>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</si>
  <si>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</si>
  <si>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</si>
  <si>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</si>
  <si>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</si>
  <si>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</si>
  <si>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</si>
  <si>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</si>
  <si>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</si>
  <si>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</si>
  <si>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</si>
  <si>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</si>
  <si>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</si>
  <si>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</si>
  <si>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</si>
  <si>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</si>
  <si>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</si>
  <si>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</si>
  <si>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</si>
  <si>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</si>
  <si>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</si>
  <si>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</si>
  <si>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</si>
  <si>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</si>
  <si>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</si>
  <si>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</si>
  <si>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</si>
  <si>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</si>
  <si>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</si>
  <si>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</si>
  <si>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</si>
  <si>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</si>
  <si>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</si>
  <si>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</si>
  <si>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</si>
  <si>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</si>
  <si>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</si>
  <si>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</si>
  <si>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</si>
  <si>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</si>
  <si>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</si>
  <si>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</si>
  <si>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</si>
  <si>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</si>
  <si>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</si>
  <si>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</si>
  <si>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</si>
  <si>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</si>
  <si>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</si>
  <si>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</si>
  <si>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</si>
  <si>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</si>
  <si>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</si>
  <si>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</si>
  <si>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</si>
  <si>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</si>
  <si>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</si>
  <si>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</si>
  <si>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</si>
  <si>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</si>
  <si>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</si>
  <si>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</si>
  <si>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</si>
  <si>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</si>
  <si>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</si>
  <si>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</si>
  <si>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</si>
  <si>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</si>
  <si>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</si>
  <si>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</si>
  <si>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</si>
  <si>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</si>
  <si>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</si>
  <si>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</si>
  <si>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</si>
  <si>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</si>
  <si>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</si>
  <si>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</si>
  <si>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</si>
  <si>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</si>
  <si>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</si>
  <si>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</si>
  <si>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</si>
  <si>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</si>
  <si>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</si>
  <si>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</si>
  <si>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</si>
  <si>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</si>
  <si>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</si>
  <si>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</si>
  <si>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</si>
  <si>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</si>
  <si>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</si>
  <si>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</si>
  <si>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</si>
  <si>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</si>
  <si>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</si>
  <si>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</si>
  <si>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</si>
  <si>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</si>
  <si>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</si>
  <si>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</si>
  <si>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</si>
  <si>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</si>
  <si>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</si>
  <si>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</si>
  <si>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</si>
  <si>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</si>
  <si>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</si>
  <si>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</si>
  <si>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</si>
  <si>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</si>
  <si>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</si>
  <si>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</si>
  <si>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</si>
  <si>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</si>
  <si>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</si>
  <si>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</si>
  <si>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</si>
  <si>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</si>
  <si>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</si>
  <si>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</si>
  <si>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</si>
  <si>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</si>
  <si>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</si>
  <si>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</si>
  <si>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</si>
  <si>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</si>
  <si>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</si>
  <si>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</si>
  <si>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</si>
  <si>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</si>
  <si>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</si>
  <si>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</si>
  <si>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</si>
  <si>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</si>
  <si>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</si>
  <si>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</si>
  <si>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</si>
  <si>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</si>
  <si>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</si>
  <si>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</si>
  <si>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</si>
  <si>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</si>
  <si>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</si>
  <si>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</si>
  <si>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</si>
  <si>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</si>
  <si>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</si>
  <si>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</si>
  <si>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</si>
  <si>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</si>
  <si>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</si>
  <si>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</si>
  <si>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</si>
  <si>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</si>
  <si>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</si>
  <si>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</si>
  <si>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</si>
  <si>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</si>
  <si>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</si>
  <si>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</si>
  <si>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</si>
  <si>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</si>
  <si>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</si>
  <si>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</si>
  <si>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</si>
  <si>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</si>
  <si>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</si>
  <si>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</si>
  <si>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</si>
  <si>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</si>
  <si>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</si>
  <si>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</si>
  <si>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</si>
  <si>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</si>
  <si>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</si>
  <si>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</si>
  <si>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</si>
  <si>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</si>
  <si>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</si>
  <si>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</si>
  <si>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</si>
  <si>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</si>
  <si>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</si>
  <si>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</si>
  <si>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</si>
  <si>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</si>
  <si>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</si>
  <si>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</si>
  <si>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</si>
  <si>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</si>
  <si>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</si>
  <si>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</si>
  <si>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</si>
  <si>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</si>
  <si>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</si>
  <si>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</si>
  <si>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</si>
  <si>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</si>
  <si>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</si>
  <si>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</si>
  <si>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</si>
  <si>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</si>
  <si>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</si>
  <si>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</si>
  <si>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</si>
  <si>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</si>
  <si>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</si>
  <si>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</si>
  <si>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</si>
  <si>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</si>
  <si>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</si>
  <si>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</si>
  <si>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</si>
  <si>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</si>
  <si>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</si>
  <si>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</si>
  <si>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</si>
  <si>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</si>
  <si>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</si>
  <si>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</si>
  <si>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</si>
  <si>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</si>
  <si>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</si>
  <si>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</si>
  <si>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</si>
  <si>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</si>
  <si>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</si>
  <si>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</si>
  <si>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</si>
  <si>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</si>
  <si>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</si>
  <si>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</si>
  <si>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</si>
  <si>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</si>
  <si>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</si>
  <si>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</si>
  <si>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</si>
  <si>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</si>
  <si>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</si>
  <si>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</si>
  <si>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</si>
  <si>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</si>
  <si>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</si>
  <si>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</si>
  <si>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</si>
  <si>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</si>
  <si>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</si>
  <si>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</si>
  <si>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</si>
  <si>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</si>
  <si>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</si>
  <si>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</si>
  <si>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</si>
  <si>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</si>
  <si>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</si>
  <si>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</si>
  <si>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</si>
  <si>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</si>
  <si>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</si>
  <si>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</si>
  <si>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</si>
  <si>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</si>
  <si>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</si>
  <si>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</si>
  <si>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</si>
  <si>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</si>
  <si>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</si>
  <si>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</si>
  <si>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</si>
  <si>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</si>
  <si>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</si>
  <si>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</si>
  <si>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</si>
  <si>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</si>
  <si>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</si>
  <si>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</si>
  <si>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</si>
  <si>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</si>
  <si>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</si>
  <si>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</si>
  <si>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</si>
  <si>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</si>
  <si>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</si>
  <si>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</si>
  <si>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</si>
  <si>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</si>
  <si>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</si>
  <si>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</si>
  <si>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</si>
  <si>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</si>
  <si>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</si>
  <si>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</si>
  <si>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</si>
  <si>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</si>
  <si>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</si>
  <si>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</si>
  <si>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</si>
  <si>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</si>
  <si>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</si>
  <si>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</si>
  <si>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</si>
  <si>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</si>
  <si>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</si>
  <si>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</si>
  <si>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</si>
  <si>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</si>
  <si>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</si>
  <si>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</si>
  <si>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</si>
  <si>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</si>
  <si>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</si>
  <si>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</si>
  <si>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</si>
  <si>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</si>
  <si>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</si>
  <si>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</si>
  <si>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</si>
  <si>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</si>
  <si>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</si>
  <si>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</si>
  <si>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</si>
  <si>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</si>
  <si>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</si>
  <si>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</si>
  <si>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</si>
  <si>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</si>
  <si>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</si>
  <si>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</si>
  <si>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</si>
  <si>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</si>
  <si>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</si>
  <si>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</si>
  <si>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</si>
  <si>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</si>
  <si>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</si>
  <si>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</si>
  <si>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</si>
  <si>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</si>
  <si>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</si>
  <si>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</si>
  <si>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</si>
  <si>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</si>
  <si>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</si>
  <si>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</si>
  <si>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</si>
  <si>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</si>
  <si>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</si>
  <si>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</si>
  <si>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</si>
  <si>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</si>
  <si>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</si>
  <si>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</si>
  <si>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</si>
  <si>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</si>
  <si>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</si>
  <si>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</si>
  <si>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</si>
  <si>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</si>
  <si>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</si>
  <si>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</si>
  <si>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</si>
  <si>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</si>
  <si>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</si>
  <si>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</si>
  <si>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</si>
  <si>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</si>
  <si>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</si>
  <si>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</si>
  <si>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</si>
  <si>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</si>
  <si>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</si>
  <si>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</si>
  <si>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</si>
  <si>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</si>
  <si>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</si>
  <si>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</si>
  <si>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</si>
  <si>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</si>
  <si>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</si>
  <si>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</si>
  <si>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</si>
  <si>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</si>
  <si>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</si>
  <si>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</si>
  <si>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</si>
  <si>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</si>
  <si>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</si>
  <si>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</si>
  <si>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</si>
  <si>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</si>
  <si>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</si>
  <si>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</si>
  <si>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</si>
  <si>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</si>
  <si>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</si>
  <si>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</si>
  <si>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</si>
  <si>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</si>
  <si>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</si>
  <si>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</si>
  <si>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</si>
  <si>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</si>
  <si>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</si>
  <si>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</si>
  <si>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</si>
  <si>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</si>
  <si>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</si>
  <si>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</si>
  <si>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</si>
  <si>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</si>
  <si>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</si>
  <si>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</si>
  <si>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</si>
  <si>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</si>
  <si>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</si>
  <si>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</si>
  <si>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</si>
  <si>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</si>
  <si>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</si>
  <si>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</si>
  <si>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</si>
  <si>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</si>
  <si>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</si>
  <si>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</si>
  <si>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</si>
  <si>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</si>
  <si>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</si>
  <si>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</si>
  <si>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</si>
  <si>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</si>
  <si>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</si>
  <si>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</si>
  <si>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</si>
  <si>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</si>
  <si>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</si>
  <si>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</si>
  <si>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</si>
  <si>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</si>
  <si>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</si>
  <si>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</si>
  <si>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</si>
  <si>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</si>
  <si>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</si>
  <si>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</si>
  <si>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</si>
  <si>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</si>
  <si>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</si>
  <si>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</si>
  <si>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</si>
  <si>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</si>
  <si>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</si>
  <si>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</si>
  <si>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</si>
  <si>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</si>
  <si>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</si>
  <si>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</si>
  <si>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</si>
  <si>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</si>
  <si>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</si>
  <si>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</si>
  <si>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</si>
  <si>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</si>
  <si>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</si>
  <si>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</si>
  <si>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</si>
  <si>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</si>
  <si>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</si>
  <si>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</si>
  <si>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</si>
  <si>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</si>
  <si>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</si>
  <si>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</si>
  <si>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</si>
  <si>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</si>
  <si>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</si>
  <si>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</si>
  <si>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</si>
  <si>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</si>
  <si>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</si>
  <si>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</si>
  <si>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</si>
  <si>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</si>
  <si>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</si>
  <si>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</si>
  <si>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</si>
  <si>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</si>
  <si>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</si>
  <si>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</si>
  <si>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</si>
  <si>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</si>
  <si>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</si>
  <si>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</si>
  <si>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</si>
  <si>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</si>
  <si>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</si>
  <si>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</si>
  <si>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</si>
  <si>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</si>
  <si>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</si>
  <si>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</si>
  <si>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</si>
  <si>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</si>
  <si>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</si>
  <si>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</si>
  <si>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</si>
  <si>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</si>
  <si>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</si>
  <si>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</si>
  <si>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</si>
  <si>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</si>
  <si>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</si>
  <si>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</si>
  <si>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</si>
  <si>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</si>
  <si>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</si>
  <si>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</si>
  <si>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</si>
  <si>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</si>
  <si>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</si>
  <si>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</si>
  <si>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</si>
  <si>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</si>
  <si>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</si>
  <si>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</si>
  <si>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</si>
  <si>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</si>
  <si>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</si>
  <si>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</si>
  <si>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</si>
  <si>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</si>
  <si>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</si>
  <si>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</si>
  <si>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</si>
  <si>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</si>
  <si>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</si>
  <si>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</si>
  <si>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</si>
  <si>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</si>
  <si>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</si>
  <si>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</si>
  <si>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</si>
  <si>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</si>
  <si>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</si>
  <si>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</si>
  <si>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</si>
  <si>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</si>
  <si>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</si>
  <si>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</si>
  <si>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</si>
  <si>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</si>
  <si>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</si>
  <si>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</si>
  <si>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</si>
  <si>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</si>
  <si>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</si>
  <si>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</si>
  <si>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</si>
  <si>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</si>
  <si>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</si>
  <si>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</si>
  <si>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</si>
  <si>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</si>
  <si>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</si>
  <si>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</si>
  <si>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</si>
  <si>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</si>
  <si>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</si>
  <si>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</si>
  <si>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</si>
  <si>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</si>
  <si>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</si>
  <si>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</si>
  <si>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</si>
  <si>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</si>
  <si>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</si>
  <si>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</si>
  <si>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</si>
  <si>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</si>
  <si>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</si>
  <si>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</si>
  <si>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</si>
  <si>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</si>
  <si>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</si>
  <si>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</si>
  <si>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</si>
  <si>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</si>
  <si>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</si>
  <si>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</si>
  <si>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</si>
  <si>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</si>
  <si>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</si>
  <si>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</si>
  <si>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</si>
  <si>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</si>
  <si>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</si>
  <si>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</si>
  <si>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</si>
  <si>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</si>
  <si>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</si>
  <si>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</si>
  <si>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</si>
  <si>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</si>
  <si>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</si>
  <si>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</si>
  <si>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</si>
  <si>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</si>
  <si>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</si>
  <si>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</si>
  <si>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</si>
  <si>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</si>
  <si>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</si>
  <si>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</si>
  <si>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</si>
  <si>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</si>
  <si>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</si>
  <si>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</si>
  <si>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</si>
  <si>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</si>
  <si>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</si>
  <si>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</si>
  <si>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</si>
  <si>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</si>
  <si>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</si>
  <si>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</si>
  <si>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</si>
  <si>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</si>
  <si>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</si>
  <si>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</si>
  <si>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</si>
  <si>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</si>
  <si>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</si>
  <si>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</si>
  <si>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</si>
  <si>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</si>
  <si>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</si>
  <si>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</si>
  <si>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</si>
  <si>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</si>
  <si>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</si>
  <si>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</si>
  <si>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</si>
  <si>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</si>
  <si>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</si>
  <si>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</si>
  <si>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</si>
  <si>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</si>
  <si>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</si>
  <si>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</si>
  <si>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</si>
  <si>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</si>
  <si>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</si>
  <si>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</si>
  <si>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</si>
  <si>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</si>
  <si>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</si>
  <si>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</si>
  <si>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</si>
  <si>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</si>
  <si>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</si>
  <si>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</si>
  <si>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</si>
  <si>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</si>
  <si>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</si>
  <si>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</si>
  <si>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</si>
  <si>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</si>
  <si>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</si>
  <si>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</si>
  <si>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</si>
  <si>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</si>
  <si>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</si>
  <si>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</si>
  <si>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</si>
  <si>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</si>
  <si>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</si>
  <si>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</si>
  <si>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</si>
  <si>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</si>
  <si>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</si>
  <si>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</si>
  <si>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</si>
  <si>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</si>
  <si>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</si>
  <si>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</si>
  <si>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</si>
  <si>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</si>
  <si>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</si>
  <si>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</si>
  <si>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</si>
  <si>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</si>
  <si>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</si>
  <si>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</si>
  <si>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</si>
  <si>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</si>
  <si>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</si>
  <si>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</si>
  <si>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</si>
  <si>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</si>
  <si>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</si>
  <si>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</si>
  <si>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</si>
  <si>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</si>
  <si>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</si>
  <si>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</si>
  <si>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</si>
  <si>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</si>
  <si>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</si>
  <si>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</si>
  <si>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</si>
  <si>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</si>
  <si>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</si>
  <si>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</si>
  <si>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</si>
  <si>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</si>
  <si>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</si>
  <si>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</si>
  <si>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</si>
  <si>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</si>
  <si>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</si>
  <si>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</si>
  <si>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</si>
  <si>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</si>
  <si>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</si>
  <si>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</si>
  <si>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</si>
  <si>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</si>
  <si>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</si>
  <si>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</si>
  <si>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</si>
  <si>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</si>
  <si>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</si>
  <si>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</si>
  <si>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</si>
  <si>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</si>
  <si>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</si>
  <si>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</si>
  <si>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</si>
  <si>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</si>
  <si>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</si>
  <si>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</si>
  <si>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</si>
  <si>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</si>
  <si>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</si>
  <si>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</si>
  <si>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</si>
  <si>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</si>
  <si>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</si>
  <si>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</si>
  <si>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</si>
  <si>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</si>
  <si>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</si>
  <si>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</si>
  <si>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</si>
  <si>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</si>
  <si>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</si>
  <si>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</si>
  <si>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</si>
  <si>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</si>
  <si>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</si>
  <si>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</si>
  <si>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</si>
  <si>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</si>
  <si>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</si>
  <si>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</si>
  <si>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</si>
  <si>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</si>
  <si>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</si>
  <si>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</si>
  <si>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</si>
  <si>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</si>
  <si>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</si>
  <si>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</si>
  <si>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</si>
  <si>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</si>
  <si>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</si>
  <si>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</si>
  <si>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</si>
  <si>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</si>
  <si>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</si>
  <si>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</si>
  <si>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</si>
  <si>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</si>
  <si>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</si>
  <si>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</si>
  <si>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</si>
  <si>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</si>
  <si>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</si>
  <si>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</si>
  <si>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</si>
  <si>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</si>
  <si>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</si>
  <si>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</si>
  <si>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</si>
  <si>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</si>
  <si>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</si>
  <si>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</si>
  <si>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</si>
  <si>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</si>
  <si>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</si>
  <si>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</si>
  <si>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</si>
  <si>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</si>
  <si>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</si>
  <si>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</si>
  <si>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</si>
  <si>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</si>
  <si>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</si>
  <si>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</si>
  <si>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</si>
  <si>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</si>
  <si>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</si>
  <si>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</si>
  <si>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</si>
  <si>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</si>
  <si>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</si>
  <si>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</si>
  <si>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</si>
  <si>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</si>
  <si>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</si>
  <si>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</si>
  <si>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</si>
  <si>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</si>
  <si>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</si>
  <si>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</si>
  <si>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</si>
  <si>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</si>
  <si>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</si>
  <si>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</si>
  <si>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</si>
  <si>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</si>
  <si>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</si>
  <si>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</si>
  <si>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</si>
  <si>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</si>
  <si>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</si>
  <si>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</si>
  <si>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</si>
  <si>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</si>
  <si>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</si>
  <si>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</si>
  <si>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</si>
  <si>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</si>
  <si>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</si>
  <si>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</si>
  <si>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</si>
  <si>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</si>
  <si>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</si>
  <si>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</si>
  <si>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</si>
  <si>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</si>
  <si>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</si>
  <si>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</si>
  <si>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</si>
  <si>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</si>
  <si>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</si>
  <si>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</si>
  <si>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</si>
  <si>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</si>
  <si>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</si>
  <si>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</si>
  <si>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</si>
  <si>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</si>
  <si>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</si>
  <si>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</si>
  <si>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</si>
  <si>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</si>
  <si>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</si>
  <si>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</si>
  <si>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</si>
  <si>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</si>
  <si>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</si>
  <si>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</si>
  <si>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</si>
  <si>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</si>
  <si>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</si>
  <si>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</si>
  <si>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</si>
  <si>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</si>
  <si>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</si>
  <si>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</si>
  <si>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</si>
  <si>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</si>
  <si>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</si>
  <si>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</si>
  <si>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</si>
  <si>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</si>
  <si>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</si>
  <si>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</si>
  <si>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</si>
  <si>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</si>
  <si>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</si>
  <si>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</si>
  <si>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</si>
  <si>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</si>
  <si>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</si>
  <si>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</si>
  <si>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</si>
  <si>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</si>
  <si>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</si>
  <si>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</si>
  <si>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</si>
  <si>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</si>
  <si>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</si>
  <si>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</si>
  <si>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</si>
  <si>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</si>
  <si>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</si>
  <si>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</si>
  <si>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</si>
  <si>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</si>
  <si>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</si>
  <si>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</si>
  <si>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</si>
  <si>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</si>
  <si>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</si>
  <si>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</si>
  <si>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</si>
  <si>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</si>
  <si>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</si>
  <si>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</si>
  <si>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</si>
  <si>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</si>
  <si>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</si>
  <si>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</si>
  <si>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</si>
  <si>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</si>
  <si>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</si>
  <si>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</si>
  <si>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</si>
  <si>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</si>
  <si>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</si>
  <si>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</si>
  <si>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</si>
  <si>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</si>
  <si>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</si>
  <si>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</si>
  <si>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</si>
  <si>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</si>
  <si>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</si>
  <si>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</si>
  <si>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</si>
  <si>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</si>
  <si>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</si>
  <si>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</si>
  <si>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</si>
  <si>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</si>
  <si>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</si>
  <si>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</si>
  <si>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</si>
  <si>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</si>
  <si>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</si>
  <si>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</si>
  <si>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</si>
  <si>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</si>
  <si>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</si>
  <si>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</si>
  <si>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</si>
  <si>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</si>
  <si>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</si>
  <si>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</si>
  <si>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</si>
  <si>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</si>
  <si>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</si>
  <si>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</si>
  <si>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</si>
  <si>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</si>
  <si>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</si>
  <si>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</si>
  <si>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</si>
  <si>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</si>
  <si>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</si>
  <si>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</si>
  <si>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</si>
  <si>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</si>
  <si>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</si>
  <si>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</si>
  <si>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</si>
  <si>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</si>
  <si>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</si>
  <si>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</si>
  <si>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</si>
  <si>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</si>
  <si>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</si>
  <si>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</si>
  <si>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</si>
  <si>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</si>
  <si>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</si>
  <si>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</si>
  <si>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</si>
  <si>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</si>
  <si>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</si>
  <si>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</si>
  <si>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</si>
  <si>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</si>
  <si>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</si>
  <si>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</si>
  <si>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</si>
  <si>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</si>
  <si>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</si>
  <si>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</si>
  <si>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</si>
  <si>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</si>
  <si>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</si>
  <si>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</si>
  <si>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</si>
  <si>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</si>
  <si>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</si>
  <si>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</si>
  <si>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</si>
  <si>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</si>
  <si>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</si>
  <si>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</si>
  <si>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</si>
  <si>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</si>
  <si>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</si>
  <si>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</si>
  <si>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</si>
  <si>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</si>
  <si>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</si>
  <si>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</si>
  <si>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</si>
  <si>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</si>
  <si>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</si>
  <si>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</si>
  <si>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</si>
  <si>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</si>
  <si>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</si>
  <si>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</si>
  <si>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</si>
  <si>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</si>
  <si>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</si>
  <si>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</si>
  <si>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</si>
  <si>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</si>
  <si>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</si>
  <si>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</si>
  <si>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</si>
  <si>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</si>
  <si>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</si>
  <si>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</si>
  <si>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</si>
  <si>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</si>
  <si>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</si>
  <si>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</si>
  <si>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</si>
  <si>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</si>
  <si>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</si>
  <si>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</si>
  <si>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</si>
  <si>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</si>
  <si>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</si>
  <si>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</si>
  <si>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</si>
  <si>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</si>
  <si>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</si>
  <si>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</si>
  <si>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</si>
  <si>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</si>
  <si>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</si>
  <si>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</si>
  <si>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</si>
  <si>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</si>
  <si>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</si>
  <si>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</si>
  <si>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</si>
  <si>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</si>
  <si>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</si>
  <si>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</si>
  <si>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</si>
  <si>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</si>
  <si>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</si>
  <si>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</si>
  <si>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</si>
  <si>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</si>
  <si>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</si>
  <si>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</si>
  <si>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</si>
  <si>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</si>
  <si>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</si>
  <si>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</si>
  <si>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</si>
  <si>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</si>
  <si>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</si>
  <si>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PCM-20251028-00000975</t>
  </si>
  <si>
    <t>ETA 80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</si>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</sst>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295.55310370369989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4.5395370369078591E-2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45958.501529629626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45958.501529629626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45958.501529629626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45958.501529629626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45958.501529629626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45958.501529629626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45958.501529629626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45958.501529629626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45958.501529629626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45958.501529629626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45958.501529629626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45958.501529629626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45958.501529629626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45958.501529629626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45958.501529629626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45958.501529629626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45958.501529629626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45958.501529629626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45958.501529629626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45958.501529629626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45958.501529629626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45958.501529629626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45958.501529629626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45958.501529629626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45958.501529629626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45958.501529629626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45958.501529629626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45958.501529629626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45958.501529629626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45958.501529629626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45958.501529629626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45958.501529629626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45958.501529629626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45958.501529629626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45958.501529629626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45958.501529629626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45958.501529629626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45958.501529629626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45958.501529629626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45958.501529629626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45958.501529629626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45958.501529629626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45958.501529629626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45958.501529629626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45958.501529629626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45958.501529629626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133.50169166666456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3.7571296292298939E-2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22875</v>
      </c>
      <c r="E5" s="114" t="s">
        <v>38998</v>
      </c>
      <c r="F5" s="115">
        <v>45958.478877314818</v>
      </c>
      <c r="G5" s="116">
        <f ca="1">IFERROR(NOW()-F5,"-")</f>
        <v>2.265231480851071E-2</v>
      </c>
      <c r="H5" s="115">
        <v>45958.473321759258</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45958.501529629626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45958.501529629626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45958.501529629626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45958.501529629626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45958.501529629626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45958.501529629626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45958.501529629626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45958.501529629626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45958.501529629626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45958.501529629626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45958.501529629626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45958.501529629626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45958.501529629626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45958.501529629626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45958.501529629626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45958.501529629626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45958.501529629626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45958.501529629626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45958.501529629626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45958.501529629626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45958.501529629626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45958.501529629626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45958.501529629626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45958.501529629626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45958.501529629626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45958.501529629626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45958.501529629626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45958.501529629626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45958.501529629626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45958.501529629626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45958.501529629626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45958.501529629626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45958.501529629626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45958.501529629626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45958.501529629626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45958.501529629626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45958.501529629626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45958.501529629626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45958.501529629626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45958.501529629626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45958.501529629626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45958.501529629626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45958.501529629626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45958.501529629626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45958.501529629626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45958.501529629626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45958.501529629626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45958.501529629626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45958.501529629626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45958.501529629626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45958.501529629626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45958.501529629626</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45958.501529629626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45958.501529629626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45958.501529629626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45958.501529629626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45958.501529629626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45958.501529629626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45958.501529629626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45958.501529629626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45958.501529629626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45958.501529629626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45958.501529629626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45958.501529629626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45958.501529629626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45958.501529629626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45958.501529629626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45958.501529629626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45958.501529629626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45958.501529629626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45958.501529629626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45958.501529629626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45958.501529629626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45958.501529629626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45958.501529629626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45958.501529629626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45958.501529629626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45958.501529629626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45958.501529629626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45958.501529629626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45958.501529629626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45958.501529629626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45958.501529629626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45958.501529629626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45958.501529629626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45958.501529629626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45958.501529629626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45958.501529629626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45958.501529629626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45958.501529629626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45958.501529629626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45958.501529629626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45958.501529629626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45958.501529629626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45958.501529629626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45958.501529629626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45958.501529629626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45958.501529629626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45958.501529629626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45958.501529629626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45958.501529629626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45958.501529629626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45958.501529629626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45958.501529629626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45958.501529629626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45958.501529629626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45958.501529629626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45958.501529629626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45958.501529629626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45958.501529629626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45958.501529629626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45958.501529629626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45958.501529629626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45958.501529629626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45958.501529629626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45958.501529629626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45958.501529629626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45958.501529629626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45958.501529629626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45958.501529629626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45958.501529629626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45958.501529629626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45958.501529629626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45958.501529629626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45958.501529629626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45958.501529629626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45958.501529629626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45958.501529629626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45958.501529629626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45958.501529629626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45958.501529629626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45958.501529629626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45958.501529629626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45958.501529629626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45958.501529629626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45958.501529629626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45958.501529629626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45958.501529629626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45958.501529629626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45958.501529629626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45958.501529629626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45958.501529629626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45958.501529629626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45958.501529629626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45958.501529629626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45958.501529629626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45958.501529629626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45958.501529629626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45958.501529629626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45958.501529629626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45958.501529629626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45958.501529629626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45958.501529629626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45958.501529629626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45958.501529629626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45958.501529629626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45958.501529629626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45958.501529629626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45958.501529629626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45958.501529629626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45958.501529629626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45958.501529629626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45958.501529629626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45958.501529629626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45958.501529629626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45958.501529629626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45958.501529629626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45958.501529629626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45958.501529629626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45958.501529629626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45958.501529629626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45958.501529629626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45958.501529629626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45958.501529629626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45958.501529629626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45958.501529629626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45958.501529629626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45958.501529629626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45958.501529629626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45958.501529629626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45958.501529629626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45958.501529629626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45958.501529629626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45958.501529629626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45958.501529629626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45958.501529629626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45958.501529629626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45958.501529629626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45958.501529629626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45958.501529629626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45958.501529629626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45958.501529629626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45958.501529629626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45958.501529629626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45958.501529629626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45958.501529629626</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45958.501529629626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45958.501529629626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45958.501529629626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45958.501529629626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45958.501529629626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45958.501529629626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45958.501529629626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45958.501529629626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45958.501529629626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45958.501529629626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45958.501529629626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45958.501529629626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45958.501529629626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45958.501529629626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45958.501529629626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45958.501529629626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45958.501529629626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45958.501529629626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45958.501529629626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45958.501529629626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45958.501529629626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45958.501529629626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45958.501529629626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45958.501529629626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45958.501529629626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45958.501529629626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45958.501529629626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45958.501529629626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45958.501529629626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45958.501529629626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45958.501529629626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45958.501529629626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45958.501529629626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45958.501529629626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45958.501529629626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45958.501529629626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45958.501529629626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45958.501529629626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45958.501529629626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45958.501529629626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45958.501529629626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45958.501529629626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45958.501529629626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45958.501529629626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45958.501529629626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45958.501529629626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45958.501529629626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45958.501529629626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45958.501529629626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45958.501529629626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45958.501529629626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45958.501529629626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45958.501529629626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45958.501529629626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45958.501529629626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45958.501529629626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45958.501529629626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45958.501529629626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45958.501529629626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45958.501529629626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45958.501529629626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45958.501529629626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45958.501529629626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45958.501529629626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45958.501529629626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45958.501529629626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45958.501529629626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45958.501529629626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45958.501529629626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45958.501529629626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45958.501529629626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45958.501529629626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45958.501529629626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45958.501529629626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45958.501529629626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45958.501529629626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45958.501529629626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45958.501529629626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45958.501529629626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45958.501529629626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45958.501529629626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45958.501529629626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45958.501529629626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45958.501529629626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45958.501529629626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45958.501529629626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45958.501529629626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45958.501529629626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45958.501529629626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45958.501529629626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45958.501529629626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45958.501529629626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45958.501529629626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45958.501529629626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45958.501529629626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45958.501529629626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45958.501529629626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45958.501529629626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45958.501529629626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45958.501529629626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45958.501529629626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45958.501529629626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45958.501529629626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45958.501529629626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45958.501529629626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45958.501529629626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45958.501529629626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45958.501529629626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45958.501529629626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45958.501529629626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45958.501529629626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45958.501529629626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45958.501529629626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45958.501529629626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45958.501529629626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45958.501529629626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45958.501529629626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45958.501529629626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45958.501529629626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45958.501529629626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45958.501529629626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45958.501529629626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45958.501529629626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45958.501529629626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45958.501529629626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45958.501529629626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45958.501529629626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45958.501529629626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45958.501529629626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45958.501529629626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45958.501529629626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45958.501529629626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45958.501529629626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45958.501529629626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45958.501529629626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45958.501529629626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45958.501529629626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45958.501529629626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45958.501529629626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45958.501529629626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45958.501529629626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45958.501529629626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45958.501529629626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45958.501529629626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45958.501529629626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45958.501529629626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45958.501529629626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45958.501529629626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45958.501529629626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45958.501529629626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45958.501529629626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45958.501529629626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45958.501529629626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45958.501529629626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45958.501529629626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45958.501529629626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45958.501529629626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45958.501529629626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45958.501529629626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45958.501529629626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45958.501529629626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45958.501529629626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45958.501529629626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45958.501529629626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45958.501529629626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45958.501529629626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45958.501529629626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45958.501529629626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45958.501529629626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45958.501529629626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45958.501529629626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45958.501529629626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45958.501529629626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45958.501529629626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45958.501529629626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45958.501529629626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45958.501529629626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45958.501529629626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45958.501529629626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45958.501529629626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45958.501529629626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45958.501529629626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45958.501529629626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45958.501529629626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45958.501529629626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45958.501529629626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45958.501529629626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45958.501529629626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45958.501529629626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45958.501529629626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45958.501529629626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45958.501529629626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45958.501529629626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45958.501529629626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45958.501529629626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45958.501529629626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45958.501529629626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45958.501529629626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45958.501529629626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45958.501529629626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45958.501529629626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45958.501529629626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45958.501529629626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45958.501529629626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45958.501529629626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45958.501529629626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45958.501529629626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45958.501529629626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45958.501529629626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45958.501529629626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45958.501529629626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45958.501529629626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45958.501529629626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45958.501529629626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45958.501529629626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45958.501529629626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45958.501529629626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45958.501529629626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45958.501529629626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45958.501529629626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45958.501529629626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45958.501529629626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45958.501529629626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45958.501529629626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45958.501529629626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45958.501529629626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45958.501529629626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45958.501529629626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45958.501529629626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45958.501529629626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45958.501529629626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45958.501529629626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45958.501529629626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45958.501529629626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45958.501529629626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45958.501529629626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45958.501529629626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45958.501529629626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45958.501529629626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45958.501529629626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45958.501529629626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45958.501529629626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45958.501529629626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45958.501529629626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45958.501529629626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45958.501529629626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45958.501529629626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45958.501529629626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45958.501529629626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45958.501529629626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45958.501529629626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45958.501529629626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45958.501529629626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45958.501529629626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45958.501529629626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45958.501529629626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45958.501529629626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45958.501529629626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45958.501529629626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45958.501529629626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45958.501529629626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45958.501529629626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45958.501529629626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45958.501529629626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45958.501529629626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45958.501529629626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45958.501529629626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45958.501529629626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45958.501529629626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45958.501529629626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45958.501529629626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45958.501529629626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45958.501529629626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45958.501529629626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45958.501529629626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45958.501529629626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45958.501529629626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45958.501529629626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45958.501529629626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45958.501529629626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45958.501529629626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45958.501529629626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45958.501529629626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45958.501529629626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45958.501529629626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45958.501529629626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45958.501529629626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45958.501529629626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45958.501529629626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45958.501529629626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45958.501529629626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45958.501529629626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45958.501529629626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45958.501529629626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45958.501529629626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45958.501529629626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45958.501529629626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45958.501529629626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45958.501529629626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45958.501529629626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45958.501529629626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45958.501529629626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45958.501529629626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45958.501529629626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45958.501529629626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45958.501529629626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45958.501529629626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45958.501529629626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45958.501529629626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45958.501529629626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45958.501529629626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45958.501529629626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45958.501529629626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45958.501529629626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45958.501529629626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45958.501529629626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45958.501529629626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45958.501529629626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45958.501529629626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45958.501529629626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45958.501529629626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45958.501529629626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45958.501529629626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45958.501529629626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45958.501529629626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45958.501529629626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45958.501529629626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45958.501529629626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45958.501529629626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45958.501529629626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45958.501529629626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45958.501529629626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45958.501529629626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45958.501529629626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45958.501529629626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45958.501529629626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45958.501529629626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45958.501529629626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45958.501529629626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45958.501529629626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45958.501529629626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45958.501529629626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45958.501529629626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45958.501529629626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45958.501529629626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45958.501529629626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45958.501529629626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45958.501529629626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45958.501529629626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45958.501529629626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45958.501529629626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45958.501529629626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45958.501529629626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45958.501529629626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45958.501529629626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45958.501529629626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45958.501529629626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45958.501529629626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45958.501529629626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45958.501529629626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45958.501529629626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45958.501529629626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45958.501529629626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45958.501529629626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45958.501529629626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45958.501529629626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45958.501529629626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45958.501529629626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45958.501529629626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45958.501529629626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45958.501529629626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45958.501529629626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45958.501529629626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45958.501529629626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45958.501529629626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45958.501529629626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45958.501529629626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45958.501529629626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45958.501529629626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45958.501529629626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45958.501529629626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45958.501529629626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45958.501529629626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45958.501529629626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45958.501529629626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45958.501529629626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45958.501529629626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45958.501529629626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45958.501529629626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45958.501529629626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45958.501529629626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45958.501529629626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45958.501529629626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45958.501529629626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45958.501529629626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45958.501529629626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45958.501529629626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45958.501529629626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45958.501529629626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45958.501529629626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45958.501529629626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45958.501529629626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45958.501529629626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45958.501529629626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45958.501529629626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45958.501529629626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45958.501529629626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45958.501529629626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45958.501529629626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45958.501529629626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45958.501529629626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45958.501529629626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45958.501529629626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45958.501529629626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45958.501529629626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45958.501529629626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45958.501529629626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45958.501529629626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45958.501529629626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45958.501529629626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45958.501529629626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45958.501529629626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45958.501529629626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45958.501529629626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45958.501529629626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45958.501529629626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45958.501529629626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45958.501529629626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45958.501529629626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45958.501529629626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45958.501529629626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45958.501529629626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45958.501529629626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45958.501529629626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45958.501529629626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45958.501529629626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45958.501529629626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45958.501529629626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45958.501529629626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45958.501529629626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45958.501529629626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45958.501529629626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45958.501529629626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45958.501529629626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45958.501529629626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45958.501529629626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45958.501529629626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45958.501529629626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45958.501529629626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45958.501529629626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45958.501529629626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45958.501529629626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45958.501529629626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45958.501529629626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45958.501529629626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45958.501529629626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45958.501529629626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45958.501529629626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45958.501529629626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45958.501529629626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45958.501529629626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45958.501529629626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45958.501529629626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45958.501529629626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45958.501529629626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45958.501529629626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45958.501529629626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45958.501529629626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45958.501529629626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45958.501529629626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45958.501529629626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45958.501529629626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45958.501529629626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45958.501529629626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45958.501529629626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45958.501529629626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45958.501529629626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45958.501529629626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45958.501529629626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45958.501529629626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45958.501529629626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45958.501529629626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45958.501529629626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45958.501529629626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45958.501529629626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45958.501529629626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45958.501529629626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45958.501529629626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45958.501529629626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45958.501529629626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45958.501529629626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45958.501529629626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45958.501529629626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45958.501529629626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45958.501529629626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45958.501529629626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45958.501529629626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45958.501529629626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45958.501529629626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45958.501529629626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45958.501529629626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45958.501529629626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45958.501529629626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45958.501529629626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45958.501529629626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45958.501529629626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45958.501529629626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45958.501529629626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45958.501529629626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45958.501529629626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45958.501529629626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45958.501529629626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45958.501529629626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45958.501529629626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45958.501529629626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45958.501529629626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45958.501529629626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45958.501529629626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45958.501529629626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45958.501529629626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45958.501529629626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45958.501529629626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45958.501529629626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45958.501529629626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45958.501529629626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45958.501529629626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45958.501529629626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45958.501529629626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45958.501529629626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45958.501529629626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45958.501529629626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45958.501529629626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45958.501529629626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45958.501529629626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45958.501529629626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45958.501529629626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45958.501529629626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45958.501529629626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45958.501529629626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45958.501529629626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45958.501529629626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45958.501529629626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45958.501529629626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45958.501529629626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45958.501529629626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45958.501529629626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45958.501529629626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45958.501529629626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45958.501529629626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45958.501529629626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45958.501529629626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45958.501529629626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45958.501529629626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45958.501529629626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45958.501529629626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45958.501529629626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45958.501529629626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45958.501529629626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45958.501529629626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45958.501529629626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45958.501529629626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45958.501529629626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45958.501529629626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45958.501529629626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45958.501529629626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45958.501529629626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45958.501529629626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45958.501529629626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45958.501529629626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45958.501529629626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45958.501529629626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45958.501529629626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45958.501529629626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45958.501529629626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45958.501529629626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45958.501529629626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45958.501529629626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45958.501529629626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45958.501529629626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45958.501529629626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45958.501529629626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45958.501529629626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45958.501529629626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45958.501529629626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45958.501529629626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45958.501529629626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45958.501529629626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45958.501529629626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45958.501529629626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45958.501529629626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45958.501529629626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45958.501529629626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45958.501529629626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45958.501529629626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45958.501529629626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45958.501529629626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45958.501529629626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45958.501529629626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45958.501529629626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45958.501529629626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45958.501529629626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45958.501529629626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45958.501529629626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45958.501529629626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45958.501529629626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45958.501529629626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45958.501529629626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45958.501529629626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45958.501529629626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45958.501529629626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45958.501529629626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45958.501529629626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45958.501529629626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45958.501529629626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45958.501529629626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45958.501529629626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45958.501529629626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45958.501529629626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45958.501529629626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45958.501529629626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45958.501529629626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45958.501529629626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45958.501529629626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45958.501529629626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45958.501529629626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45958.501529629626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45958.501529629626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45958.501529629626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45958.501529629626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45958.501529629626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45958.501529629626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45958.501529629626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45958.501529629626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45958.501529629626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45958.501529629626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45958.501529629626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45958.501529629626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45958.501529629626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45958.501529629626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45958.501529629626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45958.501529629626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45958.501529629626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45958.501529629626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45958.501529629626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45958.501529629626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45958.501529629626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45958.501529629626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45958.501529629626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45958.501529629626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45958.501529629626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45958.501529629626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45958.501529629626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45958.501529629626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45958.501529629626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45958.501529629626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45958.501529629626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45958.501529629626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45958.501529629626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45958.501529629626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45958.501529629626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45958.501529629626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45958.501529629626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45958.501529629626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45958.501529629626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45958.501529629626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45958.501529629626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45958.501529629626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45958.501529629626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45958.501529629626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45958.501529629626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45958.501529629626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45958.501529629626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45958.501529629626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45958.501529629626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45958.501529629626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45958.501529629626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45958.501529629626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45958.501529629626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45958.501529629626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45958.501529629626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45958.501529629626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45958.501529629626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45958.501529629626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45958.501529629626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45958.501529629626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45958.501529629626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45958.501529629626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45958.501529629626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45958.501529629626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45958.501529629626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45958.501529629626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45958.501529629626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45958.501529629626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45958.501529629626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45958.501529629626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45958.501529629626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45958.501529629626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45958.501529629626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45958.501529629626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45958.501529629626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45958.501529629626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45958.501529629626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45958.501529629626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45958.501529629626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45958.501529629626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45958.501529629626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45958.501529629626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45958.501529629626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45958.501529629626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45958.501529629626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45958.501529629626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45958.501529629626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45958.501529629626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45958.501529629626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45958.501529629626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45958.501529629626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45958.501529629626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45958.501529629626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45958.501529629626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45958.501529629626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45958.501529629626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45958.501529629626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45958.501529629626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45958.501529629626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45958.501529629626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45958.501529629626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45958.501529629626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45958.501529629626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45958.501529629626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45958.501529629626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45958.501529629626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45958.501529629626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45958.501529629626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45958.501529629626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45958.501529629626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45958.501529629626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45958.501529629626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45958.501529629626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45958.501529629626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45958.501529629626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45958.501529629626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45958.501529629626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45958.501529629626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45958.501529629626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45958.501529629626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45958.501529629626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45958.501529629626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45958.501529629626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45958.501529629626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45958.501529629626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45958.501529629626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45958.501529629626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45958.501529629626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45958.501529629626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45958.501529629626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45958.501529629626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45958.501529629626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45958.501529629626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45958.501529629626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45958.501529629626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45958.501529629626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45958.501529629626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45958.501529629626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45958.501529629626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45958.501529629626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45958.501529629626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45958.501529629626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45958.501529629626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45958.501529629626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45958.501529629626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45958.501529629626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45958.501529629626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45958.501529629626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45958.501529629626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45958.501529629626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45958.501529629626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45958.501529629626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45958.501529629626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45958.501529629626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45958.501529629626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45958.501529629626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45958.501529629626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45958.501529629626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45958.501529629626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45958.501529629626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45958.501529629626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45958.501529629626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45958.501529629626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45958.501529629626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45958.501529629626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45958.501529629626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45958.501529629626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45958.501529629626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45958.501529629626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45958.501529629626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45958.501529629626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45958.501529629626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45958.501529629626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45958.501529629626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45958.501529629626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45958.501529629626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45958.501529629626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45958.501529629626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45958.501529629626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45958.501529629626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45958.501529629626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45958.501529629626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45958.501529629626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45958.501529629626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45958.501529629626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45958.501529629626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45958.501529629626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45958.501529629626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45958.501529629626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45958.501529629626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45958.501529629626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45958.501529629626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45958.501529629626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45958.501529629626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45958.501529629626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45958.501529629626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45958.501529629626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45958.501529629626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45958.501529629626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45958.501529629626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45958.501529629626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45958.501529629626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45958.501529629626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45958.501529629626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45958.501529629626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45958.501529629626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45958.501529629626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45958.501529629626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45958.501529629626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45958.501529629626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45958.501529629626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45958.501529629626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45958.501529629626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45958.501529629626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45958.501529629626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45958.501529629626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45958.501529629626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45958.501529629626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45958.501529629626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45958.501529629626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45958.501529629626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45958.501529629626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45958.501529629626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45958.501529629626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45958.501529629626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45958.501529629626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45958.501529629626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45958.501529629626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45958.501529629626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45958.501529629626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45958.501529629626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45958.501529629626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45958.501529629626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45958.501529629626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45958.501529629626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45958.501529629626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45958.501529629626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45958.501529629626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45958.501529629626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45958.501529629626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45958.501529629626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45958.501529629626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45958.501529629626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45958.501529629626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45958.501529629626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45958.501529629626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45958.501529629626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45958.501529629626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45958.501529629626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45958.501529629626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45958.501529629626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45958.501529629626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45958.501529629626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45958.501529629626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45958.501529629626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45958.501529629626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45958.501529629626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45958.501529629626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45958.501529629626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45958.501529629626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45958.501529629626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45958.501529629626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45958.501529629626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45958.501529629626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45958.501529629626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45958.501529629626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45958.501529629626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45958.501529629626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45958.501529629626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45958.501529629626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45958.501529629626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45958.501529629626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45958.501529629626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45958.501529629626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45958.501529629626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45958.501529629626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45958.501529629626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45958.501529629626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45958.501529629626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45958.501529629626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45958.501529629626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45958.501529629626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45958.501529629626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45958.501529629626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45958.501529629626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45958.501529629626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45958.501529629626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45958.501529629626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45958.501529629626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45958.501529629626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45958.501529629626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45958.501529629626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45958.501529629626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45958.501529629626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45958.501529629626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45958.501529629626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45958.501529629626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45958.501529629626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45958.501529629626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45958.501529629626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45958.501529629626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45958.501529629626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45958.501529629626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45958.501529629626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45958.501529629626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45958.501529629626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45958.501529629626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45958.501529629626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45958.501529629626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45958.501529629626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45958.501529629626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45958.501529629626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45958.501529629626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45958.501529629626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45958.501529629626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45958.501529629626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45958.501529629626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45958.501529629626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45958.501529629626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45958.501529629626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45958.501529629626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45958.501529629626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45958.501529629626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45958.501529629626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45958.501529629626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45958.501529629626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45958.501529629626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45958.501529629626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45958.501529629626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45958.501529629626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45958.501529629626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45958.501529629626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45958.501529629626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45958.501529629626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45958.501529629626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45958.501529629626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45958.501529629626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45958.501529629626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45958.501529629626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45958.501529629626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45958.501529629626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45958.501529629626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45958.501529629626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45958.501529629626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45958.501529629626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45958.501529629626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45958.501529629626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45958.501529629626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45958.501529629626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45958.501529629626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45958.501529629626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45958.501529629626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45958.501529629626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45958.501529629626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45958.501529629626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45958.501529629626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45958.501529629626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45958.501529629626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45958.501529629626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45958.501529629626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45958.501529629626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45958.501529629626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45958.501529629626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45958.501529629626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45958.501529629626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45958.501529629626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45958.501529629626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45958.501529629626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45958.501529629626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45958.501529629626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45958.501529629626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45958.501529629626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45958.501529629626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45958.501529629626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45958.501529629626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45958.501529629626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45958.501529629626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45958.501529629626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45958.501529629626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45958.501529629626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45958.501529629626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45958.501529629626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45958.501529629626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45958.501529629626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45958.501529629626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45958.501529629626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45958.501529629626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45958.501529629626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45958.501529629626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45958.501529629626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45958.501529629626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45958.501529629626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45958.501529629626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45958.501529629626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45958.501529629626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45958.501529629626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45958.501529629626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45958.501529629626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45958.501529629626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45958.501529629626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45958.501529629626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45958.501529629626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45958.501529629626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45958.501529629626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45958.501529629626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45958.501529629626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45958.501529629626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45958.501529629626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45958.501529629626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45958.501529629626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45958.501529629626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45958.501529629626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45958.501529629626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45958.501529629626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45958.501529629626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45958.501529629626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45958.501529629626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45958.501529629626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45958.501529629626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45958.501529629626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45958.501529629626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45958.501529629626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45958.501529629626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45958.501529629626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45958.501529629626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45958.501529629626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45958.501529629626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45958.501529629626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45958.501529629626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45958.501529629626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45958.501529629626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45958.501529629626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45958.501529629626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45958.501529629626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45958.501529629626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45958.501529629626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45958.501529629626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45958.501529629626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45958.501529629626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45958.501529629626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45958.501529629626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45958.501529629626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45958.501529629626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45958.501529629626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45958.501529629626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45958.501529629626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45958.501529629626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45958.501529629626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45958.501529629626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45958.501529629626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45958.501529629626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45958.501529629626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45958.501529629626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45958.501529629626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45958.501529629626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45958.501529629626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45958.501529629626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45958.501529629626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45958.501529629626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45958.501529629626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45958.501529629626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45958.501529629626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45958.501529629626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45958.501529629626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45958.501529629626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45958.501529629626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45958.501529629626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45958.501529629626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45958.501529629626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45958.501529629626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45958.501529629626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45958.501529629626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45958.501529629626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45958.501529629626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45958.501529629626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45958.501529629626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45958.501529629626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45958.501529629626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45958.501529629626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45958.501529629626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45958.501529629626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45958.501529629626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45958.501529629626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3" sqre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255.02081203702983</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94" t="s">
        <v>36584</v>
      </c>
      <c r="E3" s="98" t="s">
        <v>38998</v>
      </c>
      <c r="F3" s="99">
        <v>45958.475752314815</v>
      </c>
      <c r="G3" s="124">
        <f ca="1">IFERROR(NOW()-F3,"")</f>
        <v>2.5777314811421093E-2</v>
      </c>
      <c r="H3" s="123">
        <v>45958.465833333335</v>
      </c>
      <c r="I3" s="119" t="str">
        <f>IFERROR(VLOOKUP(D3,DB!A:F,6,0),"")</f>
        <v>Generator-SG</v>
      </c>
      <c r="J3" s="119" t="str">
        <f>IFERROR(VLOOKUP(D3,DB!A:G,7,0),"")</f>
        <v>Vandalized</v>
      </c>
      <c r="K3" s="125" t="s">
        <v>39091</v>
      </c>
      <c r="L3" s="121" t="str">
        <f>IFERROR(VLOOKUP(D3,DB!A:I,9,0),"")</f>
        <v>Latis</v>
      </c>
    </row>
    <row r="4" spans="1:16" ht="15" customHeight="1">
      <c r="A4" s="119"/>
      <c r="B4" s="119" t="str">
        <f>IFERROR(VLOOKUP(D4,DB!A:K,11,0),"")</f>
        <v/>
      </c>
      <c r="C4" s="120"/>
      <c r="D4" s="94"/>
      <c r="E4" s="98"/>
      <c r="F4" s="123"/>
      <c r="G4" s="124">
        <f ca="1">IFERROR(NOW()-F4,"")</f>
        <v>45958.501529629626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45958.501529629626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45958.501529629626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45958.501529629626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45958.501529629626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45958.501529629626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45958.501529629626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45958.501529629626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45958.501529629626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45958.501529629626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45958.501529629626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45958.501529629626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45958.501529629626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45958.501529629626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45958.501529629626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45958.501529629626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45958.501529629626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45958.501529629626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45958.501529629626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45958.501529629626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45958.501529629626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45958.501529629626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45958.501529629626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45958.501529629626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45958.501529629626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45958.501529629626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45958.501529629626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45958.501529629626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45958.501529629626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45958.501529629626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45958.501529629626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45958.501529629626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45958.501529629626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45958.501529629626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45958.501529629626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45958.501529629626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45958.501529629626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45958.501529629626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45958.501529629626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45958.501529629626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45958.501529629626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45958.501529629626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45958.501529629626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45958.501529629626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45958.501529629626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45958.501529629626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45958.501529629626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45958.501529629626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45958.501529629626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45958.501529629626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45958.501529629626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45958.501529629626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45958.501529629626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45958.501529629626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45958.501529629626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45958.501529629626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45958.501529629626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45958.501529629626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45958.501529629626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45958.501529629626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45958.501529629626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45958.501529629626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45958.501529629626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45958.501529629626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45958.501529629626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45958.501529629626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45958.501529629626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45958.501529629626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45958.501529629626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45958.501529629626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45958.501529629626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45958.501529629626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45958.501529629626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45958.501529629626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45958.501529629626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45958.501529629626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45958.501529629626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45958.501529629626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45958.501529629626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45958.501529629626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45958.501529629626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45958.501529629626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45958.501529629626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45958.501529629626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45958.501529629626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45958.501529629626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45958.501529629626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45958.501529629626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45958.501529629626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45958.501529629626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45958.501529629626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45958.501529629626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45958.501529629626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45958.501529629626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45958.501529629626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45958.501529629626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45958.501529629626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45958.501529629626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45958.501529629626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45958.501529629626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45958.501529629626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45958.501529629626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45958.501529629626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45958.501529629626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45958.501529629626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45958.501529629626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45958.501529629626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45958.501529629626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45958.501529629626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45958.501529629626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45958.501529629626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45958.501529629626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45958.501529629626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45958.501529629626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45958.501529629626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45958.501529629626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45958.501529629626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45958.501529629626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45958.501529629626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45958.501529629626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45958.501529629626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45958.501529629626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45958.501529629626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45958.501529629626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45958.501529629626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45958.501529629626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45958.501529629626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45958.501529629626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45958.501529629626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45958.501529629626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45958.501529629626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45958.501529629626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45958.501529629626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45958.501529629626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45958.501529629626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45958.501529629626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45958.501529629626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45958.501529629626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45958.501529629626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45958.501529629626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45958.501529629626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45958.501529629626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45958.501529629626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45958.501529629626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45958.501529629626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45958.501529629626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45958.501529629626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45958.501529629626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45958.501529629626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45958.501529629626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45958.501529629626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45958.501529629626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45958.501529629626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45958.501529629626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45958.501529629626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45958.501529629626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45958.501529629626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45958.501529629626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45958.501529629626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45958.501529629626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45958.501529629626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45958.501529629626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45958.501529629626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45958.501529629626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45958.501529629626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45958.501529629626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45958.501529629626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45958.501529629626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45958.501529629626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45958.501529629626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45958.501529629626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45958.501529629626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45958.501529629626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45958.501529629626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45958.501529629626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45958.501529629626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45958.501529629626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45958.501529629626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45958.501529629626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45958.501529629626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45958.501529629626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45958.501529629626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45958.501529629626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45958.501529629626</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45958.501529629626</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66.669469444437709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32.312652314809384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9.8404185185136157</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7.6240277776378207E-2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5.8832870367041323E-2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45958.501529629626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45958.501529629626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45958.501529629626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45958.501529629626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45958.501529629626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45958.501529629626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45958.501529629626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45958.501529629626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45958.501529629626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45958.501529629626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45958.501529629626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45958.501529629626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45958.501529629626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45958.501529629626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45958.501529629626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45958.501529629626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45958.501529629626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45958.501529629626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45958.501529629626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45958.501529629626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45958.501529629626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45958.501529629626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45958.501529629626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45958.501529629626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45958.501529629626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45958.501529629626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45958.501529629626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45958.501529629626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45958.501529629626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45958.501529629626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45958.501529629626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45958.501529629626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45958.501529629626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45958.501529629626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45958.501529629626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45958.501529629626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45958.501529629626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45958.501529629626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45958.501529629626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45958.501529629626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45958.501529629626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45958.501529629626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45958.501529629626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45958.501529629626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45958.501529629626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45958.501529629626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45958.501529629626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45958.501529629626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45958.501529629626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45958.501529629626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45958.501529629626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45958.501529629626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45958.501529629626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45958.501529629626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45958.501529629626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45958.501529629626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45958.501529629626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45958.501529629626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45958.501529629626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45958.501529629626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45958.501529629626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45958.501529629626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45958.501529629626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45958.501529629626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45958.501529629626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45958.501529629626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45958.501529629626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45958.501529629626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45958.501529629626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45958.501529629626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45958.501529629626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45958.501529629626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45958.501529629626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45958.501529629626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45958.501529629626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45958.501529629626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45958.501529629626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45958.501529629626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45958.501529629626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45958.501529629626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45958.501529629626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45958.501529629626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45958.501529629626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45958.501529629626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45958.501529629626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45958.501529629626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45958.501529629626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45958.501529629626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45958.501529629626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45958.501529629626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45958.501529629626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45958.501529629626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45958.501529629626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45958.501529629626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45958.501529629626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45958.501529629626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45958.501529629626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45958.501529629626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45958.501529629626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45958.501529629626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45958.501529629626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45958.501529629626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45958.501529629626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45958.501529629626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45958.501529629626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45958.501529629626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45958.501529629626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45958.501529629626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45958.501529629626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45958.501529629626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45958.501529629626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45958.501529629626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45958.501529629626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45958.501529629626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45958.501529629626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45958.501529629626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45958.501529629626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45958.501529629626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45958.501529629626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45958.501529629626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45958.501529629626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45958.501529629626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45958.501529629626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45958.501529629626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45958.501529629626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45958.501529629626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45958.501529629626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45958.501529629626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45958.501529629626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45958.501529629626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45958.501529629626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45958.501529629626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45958.501529629626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45958.501529629626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45958.501529629626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45958.501529629626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45958.501529629626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45958.501529629626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45958.501529629626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45958.501529629626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45958.501529629626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45958.501529629626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45958.501529629626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45958.501529629626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45958.501529629626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45958.501529629626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45958.501529629626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45958.501529629626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45958.501529629626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45958.501529629626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45958.501529629626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45958.501529629626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45958.501529629626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45958.501529629626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45958.501529629626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45958.501529629626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45958.501529629626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45958.501529629626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45958.501529629626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45958.501529629626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45958.501529629626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45958.501529629626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45958.501529629626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45958.501529629626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45958.501529629626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45958.501529629626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45958.501529629626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45958.501529629626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45958.501529629626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45958.501529629626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45958.501529629626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45958.501529629626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45958.501529629626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45958.501529629626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45958.501529629626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45958.501529629626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45958.501529629626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45958.501529629626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45958.501529629626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45958.501529629626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45958.501529629626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45958.501529629626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45958.501529629626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45958.501529629626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45958.501529629626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45958.501529629626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45958.501529629626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45958.501529629626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45958.501529629626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45958.501529629626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45958.501529629626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45958.501529629626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45958.501529629626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45958.501529629626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45958.501529629626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45958.501529629626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45958.501529629626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45958.501529629626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45958.501529629626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45958.501529629626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45958.501529629626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45958.501529629626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45958.501529629626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45958.501529629626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45958.501529629626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45958.501529629626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45958.501529629626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45958.501529629626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45958.501529629626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45958.501529629626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45958.501529629626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45958.501529629626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45958.501529629626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45958.501529629626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45958.501529629626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45958.501529629626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45958.501529629626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45958.501529629626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45958.501529629626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45958.501529629626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45958.501529629626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45958.501529629626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45958.501529629626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45958.501529629626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45958.501529629626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45958.501529629626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45958.501529629626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45958.501529629626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45958.501529629626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45958.501529629626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45958.501529629626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45958.501529629626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45958.501529629626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45958.501529629626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45958.501529629626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45958.501529629626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45958.501529629626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45958.501529629626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45958.501529629626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45958.501529629626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45958.501529629626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45958.501529629626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45958.501529629626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45958.501529629626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45958.501529629626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45958.501529629626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45958.501529629626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45958.501529629626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45958.501529629626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45958.501529629626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45958.501529629626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45958.501529629626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45958.501529629626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45958.501529629626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45958.501529629626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45958.501529629626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45958.501529629626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45958.501529629626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45958.501529629626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45958.501529629626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45958.501529629626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45958.501529629626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45958.501529629626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45958.501529629626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45958.501529629626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45958.501529629626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45958.501529629626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45958.501529629626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45958.501529629626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45958.501529629626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45958.501529629626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45958.501529629626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45958.501529629626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45958.501529629626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45958.501529629626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45958.501529629626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45958.501529629626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45958.501529629626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45958.501529629626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45958.501529629626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45958.501529629626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45958.501529629626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45958.501529629626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45958.501529629626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45958.501529629626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45958.501529629626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45958.501529629626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45958.501529629626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45958.501529629626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45958.501529629626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45958.501529629626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45958.501529629626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45958.501529629626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45958.501529629626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45958.501529629626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45958.501529629626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45958.501529629626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45958.501529629626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45958.501529629626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45958.501529629626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45958.501529629626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45958.501529629626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45958.501529629626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45958.501529629626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45958.501529629626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45958.501529629626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45958.501529629626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45958.501529629626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45958.501529629626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45958.501529629626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45958.501529629626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45958.501529629626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45958.501529629626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45958.501529629626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45958.501529629626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45958.501529629626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45958.501529629626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45958.501529629626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45958.501529629626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45958.501529629626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45958.501529629626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45958.501529629626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45958.501529629626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45958.501529629626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45958.501529629626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45958.501529629626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45958.501529629626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45958.501529629626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45958.501529629626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45958.501529629626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45958.501529629626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45958.501529629626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45958.501529629626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45958.501529629626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45958.501529629626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45958.501529629626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45958.501529629626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45958.501529629626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45958.501529629626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45958.501529629626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45958.501529629626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45958.501529629626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45958.501529629626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45958.501529629626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45958.501529629626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45958.501529629626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45958.501529629626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45958.501529629626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45958.501529629626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45958.501529629626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45958.501529629626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45958.501529629626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45958.501529629626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45958.501529629626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45958.501529629626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45958.501529629626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45958.501529629626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45958.501529629626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45958.501529629626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45958.501529629626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45958.501529629626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45958.501529629626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45958.501529629626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45958.501529629626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45958.501529629626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45958.501529629626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45958.501529629626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45958.501529629626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45958.501529629626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45958.501529629626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45958.501529629626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45958.501529629626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45958.501529629626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45958.501529629626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45958.501529629626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45958.501529629626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45958.501529629626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45958.501529629626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45958.501529629626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45958.501529629626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45958.501529629626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45958.501529629626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45958.501529629626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45958.501529629626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45958.501529629626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45958.501529629626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45958.501529629626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45958.501529629626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45958.501529629626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45958.501529629626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45958.501529629626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45958.501529629626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45958.501529629626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45958.501529629626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45958.501529629626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45958.501529629626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45958.501529629626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45958.501529629626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45958.501529629626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45958.501529629626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45958.501529629626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45958.501529629626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45958.501529629626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45958.501529629626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45958.501529629626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45958.501529629626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45958.501529629626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45958.501529629626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45958.501529629626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45958.501529629626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45958.501529629626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45958.501529629626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45958.501529629626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45958.501529629626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45958.501529629626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45958.501529629626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45958.501529629626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45958.501529629626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45958.501529629626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45958.501529629626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45958.501529629626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45958.501529629626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45958.501529629626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45958.501529629626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45958.501529629626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45958.501529629626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45958.501529629626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45958.501529629626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45958.501529629626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45958.501529629626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45958.501529629626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45958.501529629626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45958.501529629626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45958.501529629626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45958.501529629626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45958.501529629626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45958.501529629626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45958.501529629626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45958.501529629626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45958.501529629626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45958.501529629626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45958.501529629626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45958.501529629626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45958.501529629626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45958.501529629626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45958.501529629626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45958.501529629626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45958.501529629626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45958.501529629626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45958.501529629626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45958.501529629626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45958.501529629626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45958.501529629626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45958.501529629626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45958.501529629626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45958.501529629626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45958.501529629626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45958.501529629626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45958.501529629626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45958.501529629626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45958.501529629626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45958.501529629626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45958.501529629626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45958.501529629626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45958.501529629626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45958.501529629626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45958.501529629626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45958.501529629626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45958.501529629626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45958.501529629626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45958.501529629626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45958.501529629626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45958.501529629626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45958.501529629626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45958.501529629626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45958.501529629626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45958.501529629626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45958.501529629626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45958.501529629626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45958.501529629626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45958.501529629626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45958.501529629626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45958.501529629626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45958.501529629626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45958.501529629626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45958.501529629626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45958.501529629626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45958.501529629626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45958.501529629626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45958.501529629626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45958.501529629626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45958.501529629626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45958.501529629626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45958.501529629626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45958.501529629626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45958.501529629626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45958.501529629626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45958.501529629626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45958.501529629626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45958.501529629626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45958.501529629626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45958.501529629626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45958.501529629626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45958.501529629626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45958.501529629626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45958.501529629626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45958.501529629626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45958.501529629626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45958.501529629626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45958.501529629626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45958.501529629626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45958.501529629626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45958.501529629626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45958.501529629626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45958.501529629626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45958.501529629626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45958.501529629626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45958.501529629626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45958.501529629626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45958.501529629626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45958.501529629626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45958.501529629626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45958.501529629626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45958.501529629626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45958.501529629626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45958.501529629626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45958.501529629626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45958.501529629626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45958.501529629626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45958.501529629626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45958.501529629626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45958.501529629626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45958.501529629626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45958.501529629626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2025-10-28T09:03:56Z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