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43" documentId="120_S{2AC9BD13-BADA-5192-A53E-5A8FF88502F6}" xr6:coauthVersionLast="47" xr6:coauthVersionMax="47" xr10:uidLastSave="{DF12CB6A-88D7-497F-8C5C-57D56A379C3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<sst xmlns="http://schemas.openxmlformats.org/spreadsheetml/2006/main" count="180282" uniqueCount="39128">
  <si>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</si>
  <si>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</si>
  <si>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</si>
  <si>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</si>
  <si>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</si>
  <si>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</si>
  <si>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</si>
  <si>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</si>
  <si>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</si>
  <si>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</si>
  <si>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</si>
  <si>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</si>
  <si>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</si>
  <si>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</si>
  <si>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</si>
  <si>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</si>
  <si>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</si>
  <si>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</si>
  <si>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</si>
  <si>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</si>
  <si>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</si>
  <si>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</si>
  <si>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</si>
  <si>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</si>
  <si>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</si>
  <si>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</si>
  <si>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</si>
  <si>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</si>
  <si>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</si>
  <si>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</si>
  <si>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</si>
  <si>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</si>
  <si>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</si>
  <si>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</si>
  <si>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</si>
  <si>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</si>
  <si>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</si>
  <si>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</si>
  <si>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</si>
  <si>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</si>
  <si>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</si>
  <si>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</si>
  <si>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</si>
  <si>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</si>
  <si>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</si>
  <si>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</si>
  <si>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</si>
  <si>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</si>
  <si>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</si>
  <si>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</si>
  <si>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</si>
  <si>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</si>
  <si>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</si>
  <si>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</si>
  <si>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</si>
  <si>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</si>
  <si>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</si>
  <si>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</si>
  <si>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</si>
  <si>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</si>
  <si>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</si>
  <si>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</si>
  <si>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</si>
  <si>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</si>
  <si>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</si>
  <si>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</si>
  <si>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</si>
  <si>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</si>
  <si>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</si>
  <si>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</si>
  <si>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</si>
  <si>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</si>
  <si>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</si>
  <si>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</si>
  <si>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</si>
  <si>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</si>
  <si>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</si>
  <si>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</si>
  <si>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</si>
  <si>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</si>
  <si>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</si>
  <si>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</si>
  <si>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</si>
  <si>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</si>
  <si>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</si>
  <si>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</si>
  <si>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</si>
  <si>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</si>
  <si>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</si>
  <si>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</si>
  <si>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</si>
  <si>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</si>
  <si>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</si>
  <si>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</si>
  <si>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</si>
  <si>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</si>
  <si>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</si>
  <si>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</si>
  <si>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</si>
  <si>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</si>
  <si>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</si>
  <si>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</si>
  <si>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</si>
  <si>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</si>
  <si>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</si>
  <si>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</si>
  <si>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</si>
  <si>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</si>
  <si>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</si>
  <si>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</si>
  <si>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</si>
  <si>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</si>
  <si>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</si>
  <si>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</si>
  <si>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</si>
  <si>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</si>
  <si>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</si>
  <si>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</si>
  <si>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</si>
  <si>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</si>
  <si>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</si>
  <si>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</si>
  <si>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</si>
  <si>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</si>
  <si>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</si>
  <si>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</si>
  <si>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</si>
  <si>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</si>
  <si>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</si>
  <si>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</si>
  <si>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</si>
  <si>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</si>
  <si>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</si>
  <si>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</si>
  <si>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</si>
  <si>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</si>
  <si>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</si>
  <si>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</si>
  <si>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</si>
  <si>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</si>
  <si>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</si>
  <si>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</si>
  <si>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</si>
  <si>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</si>
  <si>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</si>
  <si>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</si>
  <si>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</si>
  <si>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</si>
  <si>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</si>
  <si>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</si>
  <si>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</si>
  <si>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</si>
  <si>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</si>
  <si>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</si>
  <si>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</si>
  <si>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</si>
  <si>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</si>
  <si>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</si>
  <si>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</si>
  <si>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</si>
  <si>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</si>
  <si>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</si>
  <si>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</si>
  <si>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</si>
  <si>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</si>
  <si>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</si>
  <si>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</si>
  <si>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</si>
  <si>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</si>
  <si>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</si>
  <si>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</si>
  <si>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</si>
  <si>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</si>
  <si>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</si>
  <si>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</si>
  <si>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</si>
  <si>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</si>
  <si>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</si>
  <si>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</si>
  <si>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</si>
  <si>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</si>
  <si>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</si>
  <si>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</si>
  <si>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</si>
  <si>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</si>
  <si>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</si>
  <si>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</si>
  <si>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</si>
  <si>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</si>
  <si>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</si>
  <si>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</si>
  <si>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</si>
  <si>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</si>
  <si>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</si>
  <si>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</si>
  <si>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</si>
  <si>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</si>
  <si>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</si>
  <si>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</si>
  <si>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</si>
  <si>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</si>
  <si>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</si>
  <si>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</si>
  <si>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</si>
  <si>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</si>
  <si>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</si>
  <si>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</si>
  <si>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</si>
  <si>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</si>
  <si>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</si>
  <si>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</si>
  <si>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</si>
  <si>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</si>
  <si>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</si>
  <si>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</si>
  <si>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</si>
  <si>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</si>
  <si>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</si>
  <si>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</si>
  <si>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</si>
  <si>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</si>
  <si>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</si>
  <si>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</si>
  <si>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</si>
  <si>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</si>
  <si>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</si>
  <si>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</si>
  <si>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</si>
  <si>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</si>
  <si>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</si>
  <si>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</si>
  <si>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</si>
  <si>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</si>
  <si>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</si>
  <si>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</si>
  <si>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</si>
  <si>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</si>
  <si>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</si>
  <si>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</si>
  <si>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</si>
  <si>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</si>
  <si>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</si>
  <si>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</si>
  <si>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</si>
  <si>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</si>
  <si>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</si>
  <si>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</si>
  <si>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</si>
  <si>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</si>
  <si>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</si>
  <si>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</si>
  <si>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</si>
  <si>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</si>
  <si>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</si>
  <si>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</si>
  <si>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</si>
  <si>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</si>
  <si>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</si>
  <si>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</si>
  <si>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</si>
  <si>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</si>
  <si>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</si>
  <si>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</si>
  <si>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</si>
  <si>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</si>
  <si>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</si>
  <si>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</si>
  <si>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</si>
  <si>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</si>
  <si>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</si>
  <si>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</si>
  <si>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</si>
  <si>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</si>
  <si>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</si>
  <si>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</si>
  <si>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</si>
  <si>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</si>
  <si>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</si>
  <si>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</si>
  <si>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</si>
  <si>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</si>
  <si>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</si>
  <si>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</si>
  <si>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</si>
  <si>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</si>
  <si>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</si>
  <si>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</si>
  <si>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</si>
  <si>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</si>
  <si>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</si>
  <si>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</si>
  <si>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</si>
  <si>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</si>
  <si>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</si>
  <si>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</si>
  <si>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</si>
  <si>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</si>
  <si>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</si>
  <si>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</si>
  <si>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</si>
  <si>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</si>
  <si>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</si>
  <si>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</si>
  <si>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</si>
  <si>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</si>
  <si>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</si>
  <si>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</si>
  <si>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</si>
  <si>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</si>
  <si>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</si>
  <si>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</si>
  <si>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</si>
  <si>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</si>
  <si>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</si>
  <si>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</si>
  <si>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</si>
  <si>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</si>
  <si>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</si>
  <si>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</si>
  <si>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</si>
  <si>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</si>
  <si>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</si>
  <si>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</si>
  <si>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</si>
  <si>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</si>
  <si>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</si>
  <si>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</si>
  <si>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</si>
  <si>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</si>
  <si>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</si>
  <si>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</si>
  <si>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</si>
  <si>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</si>
  <si>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</si>
  <si>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</si>
  <si>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</si>
  <si>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</si>
  <si>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</si>
  <si>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</si>
  <si>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</si>
  <si>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</si>
  <si>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</si>
  <si>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</si>
  <si>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</si>
  <si>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</si>
  <si>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</si>
  <si>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</si>
  <si>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</si>
  <si>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</si>
  <si>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</si>
  <si>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</si>
  <si>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</si>
  <si>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</si>
  <si>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</si>
  <si>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</si>
  <si>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</si>
  <si>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</si>
  <si>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</si>
  <si>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</si>
  <si>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</si>
  <si>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</si>
  <si>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</si>
  <si>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</si>
  <si>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</si>
  <si>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</si>
  <si>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</si>
  <si>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</si>
  <si>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</si>
  <si>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</si>
  <si>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</si>
  <si>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</si>
  <si>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</si>
  <si>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</si>
  <si>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</si>
  <si>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</si>
  <si>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</si>
  <si>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</si>
  <si>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</si>
  <si>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</si>
  <si>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</si>
  <si>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</si>
  <si>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</si>
  <si>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</si>
  <si>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</si>
  <si>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</si>
  <si>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</si>
  <si>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</si>
  <si>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</si>
  <si>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</si>
  <si>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</si>
  <si>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</si>
  <si>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</si>
  <si>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</si>
  <si>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</si>
  <si>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</si>
  <si>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</si>
  <si>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</si>
  <si>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</si>
  <si>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</si>
  <si>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</si>
  <si>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</si>
  <si>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</si>
  <si>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</si>
  <si>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</si>
  <si>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</si>
  <si>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</si>
  <si>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</si>
  <si>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</si>
  <si>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</si>
  <si>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</si>
  <si>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</si>
  <si>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</si>
  <si>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</si>
  <si>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</si>
  <si>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</si>
  <si>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</si>
  <si>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</si>
  <si>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</si>
  <si>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</si>
  <si>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</si>
  <si>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</si>
  <si>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</si>
  <si>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</si>
  <si>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</si>
  <si>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</si>
  <si>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</si>
  <si>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</si>
  <si>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</si>
  <si>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</si>
  <si>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</si>
  <si>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</si>
  <si>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</si>
  <si>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</si>
  <si>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</si>
  <si>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</si>
  <si>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</si>
  <si>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</si>
  <si>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</si>
  <si>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</si>
  <si>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</si>
  <si>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</si>
  <si>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</si>
  <si>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</si>
  <si>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</si>
  <si>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</si>
  <si>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</si>
  <si>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</si>
  <si>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</si>
  <si>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</si>
  <si>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</si>
  <si>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</si>
  <si>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</si>
  <si>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</si>
  <si>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</si>
  <si>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</si>
  <si>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</si>
  <si>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</si>
  <si>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</si>
  <si>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</si>
  <si>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</si>
  <si>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</si>
  <si>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</si>
  <si>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</si>
  <si>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</si>
  <si>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</si>
  <si>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</si>
  <si>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</si>
  <si>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</si>
  <si>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</si>
  <si>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</si>
  <si>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</si>
  <si>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</si>
  <si>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</si>
  <si>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</si>
  <si>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</si>
  <si>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</si>
  <si>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</si>
  <si>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</si>
  <si>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</si>
  <si>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</si>
  <si>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</si>
  <si>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</si>
  <si>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</si>
  <si>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</si>
  <si>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</si>
  <si>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</si>
  <si>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</si>
  <si>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</si>
  <si>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</si>
  <si>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</si>
  <si>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</si>
  <si>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</si>
  <si>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</si>
  <si>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</si>
  <si>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</si>
  <si>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</si>
  <si>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</si>
  <si>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</si>
  <si>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</si>
  <si>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</si>
  <si>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</si>
  <si>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</si>
  <si>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</si>
  <si>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</si>
  <si>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</si>
  <si>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</si>
  <si>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</si>
  <si>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</si>
  <si>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</si>
  <si>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</si>
  <si>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</si>
  <si>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</si>
  <si>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</si>
  <si>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</si>
  <si>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</si>
  <si>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</si>
  <si>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</si>
  <si>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</si>
  <si>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</si>
  <si>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</si>
  <si>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</si>
  <si>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</si>
  <si>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</si>
  <si>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</si>
  <si>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</si>
  <si>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</si>
  <si>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</si>
  <si>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</si>
  <si>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</si>
  <si>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</si>
  <si>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</si>
  <si>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</si>
  <si>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</si>
  <si>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</si>
  <si>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</si>
  <si>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</si>
  <si>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</si>
  <si>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</si>
  <si>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</si>
  <si>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</si>
  <si>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</si>
  <si>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</si>
  <si>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</si>
  <si>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</si>
  <si>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</si>
  <si>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</si>
  <si>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</si>
  <si>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</si>
  <si>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</si>
  <si>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</si>
  <si>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</si>
  <si>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</si>
  <si>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</si>
  <si>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</si>
  <si>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</si>
  <si>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</si>
  <si>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</si>
  <si>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</si>
  <si>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</si>
  <si>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</si>
  <si>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</si>
  <si>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</si>
  <si>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</si>
  <si>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</si>
  <si>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</si>
  <si>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</si>
  <si>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</si>
  <si>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</si>
  <si>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</si>
  <si>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</si>
  <si>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</si>
  <si>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</si>
  <si>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</si>
  <si>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</si>
  <si>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</si>
  <si>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</si>
  <si>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</si>
  <si>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</si>
  <si>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</si>
  <si>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</si>
  <si>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</si>
  <si>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</si>
  <si>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</si>
  <si>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</si>
  <si>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</si>
  <si>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</si>
  <si>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</si>
  <si>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</si>
  <si>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</si>
  <si>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</si>
  <si>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</si>
  <si>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</si>
  <si>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</si>
  <si>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</si>
  <si>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</si>
  <si>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</si>
  <si>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</si>
  <si>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</si>
  <si>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</si>
  <si>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</si>
  <si>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</si>
  <si>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</si>
  <si>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</si>
  <si>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</si>
  <si>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</si>
  <si>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</si>
  <si>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</si>
  <si>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</si>
  <si>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</si>
  <si>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</si>
  <si>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</si>
  <si>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</si>
  <si>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</si>
  <si>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</si>
  <si>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</si>
  <si>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</si>
  <si>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</si>
  <si>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</si>
  <si>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</si>
  <si>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</si>
  <si>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</si>
  <si>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</si>
  <si>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</si>
  <si>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</si>
  <si>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</si>
  <si>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</si>
  <si>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</si>
  <si>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</si>
  <si>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</si>
  <si>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</si>
  <si>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</si>
  <si>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</si>
  <si>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</si>
  <si>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</si>
  <si>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</si>
  <si>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</si>
  <si>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</si>
  <si>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</si>
  <si>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</si>
  <si>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</si>
  <si>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</si>
  <si>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</si>
  <si>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</si>
  <si>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</si>
  <si>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</si>
  <si>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</si>
  <si>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</si>
  <si>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</si>
  <si>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</si>
  <si>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</si>
  <si>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</si>
  <si>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</si>
  <si>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</si>
  <si>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</si>
  <si>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</si>
  <si>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</si>
  <si>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</si>
  <si>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</si>
  <si>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</si>
  <si>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</si>
  <si>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</si>
  <si>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</si>
  <si>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</si>
  <si>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</si>
  <si>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</si>
  <si>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</si>
  <si>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</si>
  <si>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</si>
  <si>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</si>
  <si>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</si>
  <si>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</si>
  <si>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</si>
  <si>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</si>
  <si>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</si>
  <si>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</si>
  <si>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</si>
  <si>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</si>
  <si>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</si>
  <si>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</si>
  <si>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</si>
  <si>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</si>
  <si>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</si>
  <si>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</si>
  <si>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</si>
  <si>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</si>
  <si>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</si>
  <si>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</si>
  <si>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</si>
  <si>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</si>
  <si>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</si>
  <si>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</si>
  <si>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</si>
  <si>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</si>
  <si>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</si>
  <si>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</si>
  <si>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</si>
  <si>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</si>
  <si>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</si>
  <si>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</si>
  <si>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</si>
  <si>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</si>
  <si>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</si>
  <si>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</si>
  <si>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</si>
  <si>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</si>
  <si>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</si>
  <si>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</si>
  <si>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</si>
  <si>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</si>
  <si>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</si>
  <si>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</si>
  <si>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</si>
  <si>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</si>
  <si>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</si>
  <si>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</si>
  <si>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</si>
  <si>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</si>
  <si>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</si>
  <si>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</si>
  <si>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</si>
  <si>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</si>
  <si>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</si>
  <si>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</si>
  <si>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</si>
  <si>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</si>
  <si>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</si>
  <si>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</si>
  <si>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</si>
  <si>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</si>
  <si>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</si>
  <si>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</si>
  <si>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</si>
  <si>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</si>
  <si>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</si>
  <si>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</si>
  <si>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</si>
  <si>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</si>
  <si>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</si>
  <si>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</si>
  <si>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</si>
  <si>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</si>
  <si>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</si>
  <si>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</si>
  <si>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</si>
  <si>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</si>
  <si>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</si>
  <si>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</si>
  <si>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</si>
  <si>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</si>
  <si>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</si>
  <si>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</si>
  <si>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</si>
  <si>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</si>
  <si>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</si>
  <si>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</si>
  <si>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</si>
  <si>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</si>
  <si>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</si>
  <si>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</si>
  <si>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</si>
  <si>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</si>
  <si>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</si>
  <si>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</si>
  <si>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</si>
  <si>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</si>
  <si>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</si>
  <si>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</si>
  <si>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</si>
  <si>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</si>
  <si>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</si>
  <si>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</si>
  <si>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</si>
  <si>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</si>
  <si>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</si>
  <si>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</si>
  <si>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</si>
  <si>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</si>
  <si>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</si>
  <si>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</si>
  <si>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</si>
  <si>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</si>
  <si>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</si>
  <si>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</si>
  <si>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</si>
  <si>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</si>
  <si>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</si>
  <si>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</si>
  <si>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</si>
  <si>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</si>
  <si>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</si>
  <si>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</si>
  <si>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</si>
  <si>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</si>
  <si>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</si>
  <si>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</si>
  <si>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</si>
  <si>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</si>
  <si>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</si>
  <si>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</si>
  <si>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</si>
  <si>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</si>
  <si>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</si>
  <si>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</si>
  <si>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</si>
  <si>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</si>
  <si>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</si>
  <si>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</si>
  <si>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</si>
  <si>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</si>
  <si>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</si>
  <si>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</si>
  <si>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</si>
  <si>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</si>
  <si>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</si>
  <si>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</si>
  <si>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</si>
  <si>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</si>
  <si>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</si>
  <si>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</si>
  <si>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</si>
  <si>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</si>
  <si>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</si>
  <si>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</si>
  <si>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</si>
  <si>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</si>
  <si>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</si>
  <si>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</si>
  <si>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</si>
  <si>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</si>
  <si>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</si>
  <si>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</si>
  <si>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</si>
  <si>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</si>
  <si>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</si>
  <si>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</si>
  <si>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</si>
  <si>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</si>
  <si>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</si>
  <si>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</si>
  <si>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</si>
  <si>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</si>
  <si>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</si>
  <si>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</si>
  <si>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</si>
  <si>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</si>
  <si>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</si>
  <si>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</si>
  <si>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</si>
  <si>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</si>
  <si>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</si>
  <si>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</si>
  <si>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</si>
  <si>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</si>
  <si>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</si>
  <si>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</si>
  <si>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</si>
  <si>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</si>
  <si>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</si>
  <si>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</si>
  <si>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</si>
  <si>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</si>
  <si>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</si>
  <si>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</si>
  <si>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</si>
  <si>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</si>
  <si>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</si>
  <si>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</si>
  <si>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</si>
  <si>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</si>
  <si>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</si>
  <si>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</si>
  <si>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</si>
  <si>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</si>
  <si>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</si>
  <si>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</si>
  <si>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</si>
  <si>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</si>
  <si>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</si>
  <si>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</si>
  <si>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</si>
  <si>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</si>
  <si>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</si>
  <si>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</si>
  <si>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</si>
  <si>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</si>
  <si>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</si>
  <si>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</si>
  <si>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</si>
  <si>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</si>
  <si>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</si>
  <si>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</si>
  <si>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</si>
  <si>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</si>
  <si>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</si>
  <si>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</si>
  <si>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</si>
  <si>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</si>
  <si>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</si>
  <si>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</si>
  <si>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</si>
  <si>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</si>
  <si>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</si>
  <si>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</si>
  <si>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</si>
  <si>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</si>
  <si>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</si>
  <si>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</si>
  <si>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</si>
  <si>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</si>
  <si>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</si>
  <si>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</si>
  <si>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</si>
  <si>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</si>
  <si>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</si>
  <si>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</si>
  <si>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</si>
  <si>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</si>
  <si>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</si>
  <si>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</si>
  <si>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</si>
  <si>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</si>
  <si>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</si>
  <si>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</si>
  <si>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</si>
  <si>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</si>
  <si>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</si>
  <si>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</si>
  <si>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</si>
  <si>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</si>
  <si>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</si>
  <si>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</si>
  <si>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</si>
  <si>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</si>
  <si>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</si>
  <si>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</si>
  <si>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</si>
  <si>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</si>
  <si>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</si>
  <si>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</si>
  <si>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</si>
  <si>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</si>
  <si>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</si>
  <si>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</si>
  <si>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</si>
  <si>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</si>
  <si>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</si>
  <si>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</si>
  <si>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</si>
  <si>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</si>
  <si>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</si>
  <si>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</si>
  <si>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</si>
  <si>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</si>
  <si>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</si>
  <si>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</si>
  <si>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</si>
  <si>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</si>
  <si>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</si>
  <si>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</si>
  <si>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</si>
  <si>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</si>
  <si>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</si>
  <si>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</si>
  <si>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</si>
  <si>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</si>
  <si>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</si>
  <si>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</si>
  <si>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</si>
  <si>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</si>
  <si>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</si>
  <si>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</si>
  <si>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</si>
  <si>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</si>
  <si>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</si>
  <si>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</si>
  <si>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</si>
  <si>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</si>
  <si>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</si>
  <si>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</si>
  <si>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</si>
  <si>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</si>
  <si>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</si>
  <si>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</si>
  <si>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</si>
  <si>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</si>
  <si>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</si>
  <si>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</si>
  <si>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</si>
  <si>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</si>
  <si>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</si>
  <si>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</si>
  <si>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</si>
  <si>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</si>
  <si>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</si>
  <si>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</si>
  <si>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</si>
  <si>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</si>
  <si>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</si>
  <si>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</si>
  <si>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</si>
  <si>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</si>
  <si>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</si>
  <si>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</si>
  <si>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</si>
  <si>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</si>
  <si>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</si>
  <si>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</si>
  <si>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</si>
  <si>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</si>
  <si>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</si>
  <si>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</si>
  <si>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</si>
  <si>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</si>
  <si>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</si>
  <si>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</si>
  <si>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</si>
  <si>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</si>
  <si>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</si>
  <si>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</si>
  <si>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</si>
  <si>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</si>
  <si>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</si>
  <si>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</si>
  <si>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</si>
  <si>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</si>
  <si>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</si>
  <si>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</si>
  <si>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</si>
  <si>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</si>
  <si>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</si>
  <si>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</si>
  <si>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</si>
  <si>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</si>
  <si>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</si>
  <si>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</si>
  <si>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</si>
  <si>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</si>
  <si>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</si>
  <si>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</si>
  <si>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</si>
  <si>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</si>
  <si>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</si>
  <si>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</si>
  <si>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</si>
  <si>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</si>
  <si>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</si>
  <si>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</si>
  <si>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</si>
  <si>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</si>
  <si>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</si>
  <si>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</si>
  <si>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</si>
  <si>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</si>
  <si>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</si>
  <si>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</si>
  <si>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</si>
  <si>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</si>
  <si>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</si>
  <si>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</si>
  <si>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</si>
  <si>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</si>
  <si>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</si>
  <si>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</si>
  <si>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</si>
  <si>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</si>
  <si>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</si>
  <si>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</si>
  <si>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</si>
  <si>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</si>
  <si>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</si>
  <si>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</si>
  <si>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</si>
  <si>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</si>
  <si>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</si>
  <si>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</si>
  <si>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</si>
  <si>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</si>
  <si>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</si>
  <si>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</si>
  <si>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</si>
  <si>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</si>
  <si>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</si>
  <si>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</si>
  <si>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</si>
  <si>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</si>
  <si>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</si>
  <si>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</si>
  <si>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</si>
  <si>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</si>
  <si>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</si>
  <si>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</si>
  <si>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</si>
  <si>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</si>
  <si>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</si>
  <si>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</si>
  <si>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</si>
  <si>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</si>
  <si>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</si>
  <si>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</si>
  <si>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</si>
  <si>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</si>
  <si>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</si>
  <si>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</si>
  <si>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</si>
  <si>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</si>
  <si>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</si>
  <si>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</si>
  <si>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</si>
  <si>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</si>
  <si>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</si>
  <si>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</si>
  <si>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</si>
  <si>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</si>
  <si>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</si>
  <si>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</si>
  <si>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</si>
  <si>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</si>
  <si>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</si>
  <si>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</si>
  <si>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</si>
  <si>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</si>
  <si>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</si>
  <si>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</si>
  <si>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</si>
  <si>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</si>
  <si>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</si>
  <si>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</si>
  <si>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</si>
  <si>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</si>
  <si>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</si>
  <si>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</si>
  <si>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</si>
  <si>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</si>
  <si>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</si>
  <si>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</si>
  <si>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</si>
  <si>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</si>
  <si>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</si>
  <si>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</si>
  <si>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</si>
  <si>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</si>
  <si>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</si>
  <si>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</si>
  <si>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</si>
  <si>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</si>
  <si>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</si>
  <si>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</si>
  <si>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</si>
  <si>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</si>
  <si>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</si>
  <si>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</si>
  <si>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</si>
  <si>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</si>
  <si>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</si>
  <si>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</si>
  <si>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</si>
  <si>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</si>
  <si>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</si>
  <si>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</si>
  <si>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</si>
  <si>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</si>
  <si>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</si>
  <si>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</si>
  <si>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</si>
  <si>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</si>
  <si>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</si>
  <si>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</si>
  <si>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</si>
  <si>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</si>
  <si>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</si>
  <si>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</si>
  <si>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</si>
  <si>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</si>
  <si>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</si>
  <si>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</si>
  <si>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</si>
  <si>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</si>
  <si>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</si>
  <si>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</si>
  <si>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</si>
  <si>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</si>
  <si>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</si>
  <si>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</si>
  <si>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</si>
  <si>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</si>
  <si>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</si>
  <si>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</si>
  <si>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</si>
  <si>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</si>
  <si>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</si>
  <si>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</si>
  <si>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</si>
  <si>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</si>
  <si>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</si>
  <si>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</si>
  <si>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</si>
  <si>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</si>
  <si>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</si>
  <si>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</si>
  <si>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</si>
  <si>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</si>
  <si>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</si>
  <si>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</si>
  <si>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</si>
  <si>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</si>
  <si>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</si>
  <si>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</si>
  <si>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</si>
  <si>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</si>
  <si>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</si>
  <si>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</si>
  <si>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</si>
  <si>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</si>
  <si>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</si>
  <si>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</si>
  <si>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</si>
  <si>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</si>
  <si>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</si>
  <si>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</si>
  <si>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</si>
  <si>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</si>
  <si>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</si>
  <si>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</si>
  <si>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</si>
  <si>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</si>
  <si>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</si>
  <si>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</si>
  <si>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</si>
  <si>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</si>
  <si>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</si>
  <si>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</si>
  <si>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</si>
  <si>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</si>
  <si>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</si>
  <si>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</si>
  <si>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</si>
  <si>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</si>
  <si>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</si>
  <si>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</si>
  <si>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</si>
  <si>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</si>
  <si>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</si>
  <si>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</si>
  <si>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</si>
  <si>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</si>
  <si>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</si>
  <si>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</si>
  <si>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</si>
  <si>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</si>
  <si>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</si>
  <si>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</si>
  <si>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</si>
  <si>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</si>
  <si>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</si>
  <si>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</si>
  <si>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</si>
  <si>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</si>
  <si>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</si>
  <si>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</si>
  <si>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</si>
  <si>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</si>
  <si>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</si>
  <si>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</si>
  <si>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</si>
  <si>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</si>
  <si>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</si>
  <si>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</si>
  <si>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</si>
  <si>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</si>
  <si>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</si>
  <si>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</si>
  <si>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</si>
  <si>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</si>
  <si>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</si>
  <si>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</si>
  <si>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</si>
  <si>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</si>
  <si>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</si>
  <si>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</si>
  <si>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</si>
  <si>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</si>
  <si>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</si>
  <si>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</si>
  <si>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</si>
  <si>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</si>
  <si>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</si>
  <si>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</si>
  <si>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</si>
  <si>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</si>
  <si>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</si>
  <si>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</si>
  <si>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</si>
  <si>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</si>
  <si>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</si>
  <si>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</si>
  <si>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</si>
  <si>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</si>
  <si>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</si>
  <si>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</si>
  <si>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</si>
  <si>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</si>
  <si>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</si>
  <si>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</si>
  <si>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</si>
  <si>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</si>
  <si>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</si>
  <si>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</si>
  <si>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</si>
  <si>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</si>
  <si>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</si>
  <si>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</si>
  <si>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</si>
  <si>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</si>
  <si>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</si>
  <si>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</si>
  <si>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</si>
  <si>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</si>
  <si>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</si>
  <si>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</si>
  <si>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</si>
  <si>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</si>
  <si>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</si>
  <si>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</si>
  <si>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</si>
  <si>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</si>
  <si>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</si>
  <si>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</si>
  <si>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</si>
  <si>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</si>
  <si>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</si>
  <si>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</si>
  <si>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</si>
  <si>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</si>
  <si>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</si>
  <si>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</si>
  <si>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</si>
  <si>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</si>
  <si>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</si>
  <si>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</si>
  <si>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</si>
  <si>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</si>
  <si>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</si>
  <si>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</si>
  <si>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</si>
  <si>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</si>
  <si>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</si>
  <si>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</si>
  <si>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</si>
  <si>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</si>
  <si>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</si>
  <si>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</si>
  <si>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</si>
  <si>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</si>
  <si>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</si>
  <si>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</si>
  <si>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</si>
  <si>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</si>
  <si>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</si>
  <si>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</si>
  <si>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</si>
  <si>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</si>
  <si>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</si>
  <si>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</si>
  <si>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</si>
  <si>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</si>
  <si>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</si>
  <si>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</si>
  <si>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</si>
  <si>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</si>
  <si>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</si>
  <si>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</si>
  <si>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</si>
  <si>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</si>
  <si>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</si>
  <si>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</si>
  <si>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</si>
  <si>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</si>
  <si>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</si>
  <si>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</si>
  <si>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</si>
  <si>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</si>
  <si>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</si>
  <si>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</si>
  <si>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</si>
  <si>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</si>
  <si>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</si>
  <si>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</si>
  <si>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</si>
  <si>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</si>
  <si>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</si>
  <si>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</si>
  <si>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</si>
  <si>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</si>
  <si>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</si>
  <si>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</si>
  <si>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</si>
  <si>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</si>
  <si>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</si>
  <si>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</si>
  <si>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</si>
  <si>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</si>
  <si>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</si>
  <si>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</si>
  <si>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</si>
  <si>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</si>
  <si>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</si>
  <si>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</si>
  <si>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</si>
  <si>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</si>
  <si>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</si>
  <si>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</si>
  <si>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</si>
  <si>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</si>
  <si>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</si>
  <si>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</si>
  <si>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</si>
  <si>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</si>
  <si>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</si>
  <si>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</si>
  <si>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</si>
  <si>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</si>
  <si>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</si>
  <si>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</si>
  <si>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</si>
  <si>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</si>
  <si>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</si>
  <si>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</si>
  <si>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</si>
  <si>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</si>
  <si>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</si>
  <si>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</si>
  <si>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</si>
  <si>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</si>
  <si>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</si>
  <si>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</si>
  <si>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</si>
  <si>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</si>
  <si>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</si>
  <si>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</si>
  <si>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</si>
  <si>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</si>
  <si>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</si>
  <si>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</si>
  <si>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</si>
  <si>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</si>
  <si>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</si>
  <si>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</si>
  <si>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</si>
  <si>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</si>
  <si>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</si>
  <si>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</si>
  <si>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</si>
  <si>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</si>
  <si>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</si>
  <si>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</si>
  <si>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</si>
  <si>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</si>
  <si>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</si>
  <si>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</si>
  <si>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</si>
  <si>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</si>
  <si>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</si>
  <si>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</si>
  <si>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</si>
  <si>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</si>
  <si>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</si>
  <si>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</si>
  <si>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</si>
  <si>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</si>
  <si>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</si>
  <si>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</si>
  <si>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</si>
  <si>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</si>
  <si>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</si>
  <si>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</si>
  <si>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</si>
  <si>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</si>
  <si>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</si>
  <si>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</si>
  <si>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</si>
  <si>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</si>
  <si>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</si>
  <si>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</si>
  <si>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</si>
  <si>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</si>
  <si>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</si>
  <si>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</si>
  <si>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</si>
  <si>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</si>
  <si>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</si>
  <si>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</si>
  <si>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</si>
  <si>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</si>
  <si>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</si>
  <si>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</si>
  <si>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</si>
  <si>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</si>
  <si>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</si>
  <si>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</si>
  <si>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</si>
  <si>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</si>
  <si>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</si>
  <si>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</si>
  <si>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</si>
  <si>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</si>
  <si>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</si>
  <si>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</si>
  <si>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</si>
  <si>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</si>
  <si>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</si>
  <si>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</si>
  <si>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</si>
  <si>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</si>
  <si>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</si>
  <si>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</si>
  <si>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</si>
  <si>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</si>
  <si>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</si>
  <si>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</si>
  <si>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</si>
  <si>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</si>
  <si>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</si>
  <si>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</si>
  <si>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</si>
  <si>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</si>
  <si>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</si>
  <si>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</si>
  <si>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</si>
  <si>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</si>
  <si>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</si>
  <si>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</si>
  <si>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</si>
  <si>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</si>
  <si>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</si>
  <si>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</si>
  <si>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</si>
  <si>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</si>
  <si>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</si>
  <si>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</si>
  <si>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</si>
  <si>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</si>
  <si>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</si>
  <si>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</si>
  <si>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</si>
  <si>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</si>
  <si>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</si>
  <si>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</si>
  <si>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</si>
  <si>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</si>
  <si>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</si>
  <si>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</si>
  <si>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</si>
  <si>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</si>
  <si>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</si>
  <si>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</si>
  <si>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</si>
  <si>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</si>
  <si>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</si>
  <si>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</si>
  <si>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</si>
  <si>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</si>
  <si>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</si>
  <si>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</si>
  <si>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</si>
  <si>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</si>
  <si>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</si>
  <si>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</si>
  <si>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</si>
  <si>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</si>
  <si>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</si>
  <si>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</si>
  <si>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</si>
  <si>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</si>
  <si>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</si>
  <si>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</si>
  <si>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</si>
  <si>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</si>
  <si>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</si>
  <si>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</si>
  <si>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</si>
  <si>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</si>
  <si>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</si>
  <si>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</si>
  <si>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</si>
  <si>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</si>
  <si>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</si>
  <si>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</si>
  <si>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</si>
  <si>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</si>
  <si>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</si>
  <si>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</si>
  <si>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</si>
  <si>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</si>
  <si>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</si>
  <si>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</si>
  <si>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</si>
  <si>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</si>
  <si>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</si>
  <si>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</si>
  <si>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</si>
  <si>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</si>
  <si>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</si>
  <si>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</si>
  <si>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</si>
  <si>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</si>
  <si>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</si>
  <si>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</si>
  <si>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</si>
  <si>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</si>
  <si>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</si>
  <si>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</si>
  <si>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</si>
  <si>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</si>
  <si>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</si>
  <si>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</si>
  <si>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</si>
  <si>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</si>
  <si>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</si>
  <si>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</si>
  <si>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</si>
  <si>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</si>
  <si>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</si>
  <si>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</si>
  <si>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</si>
  <si>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</si>
  <si>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</si>
  <si>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</si>
  <si>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</si>
  <si>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</si>
  <si>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</si>
  <si>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</si>
  <si>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</si>
  <si>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</si>
  <si>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</si>
  <si>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</si>
  <si>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</si>
  <si>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</si>
  <si>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</si>
  <si>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</si>
  <si>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</si>
  <si>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</si>
  <si>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</si>
  <si>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</si>
  <si>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</si>
  <si>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</si>
  <si>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</si>
  <si>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</si>
  <si>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</si>
  <si>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</si>
  <si>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</si>
  <si>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</si>
  <si>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</si>
  <si>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</si>
  <si>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</si>
  <si>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</si>
  <si>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</si>
  <si>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</si>
  <si>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</si>
  <si>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</si>
  <si>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</si>
  <si>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</si>
  <si>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</si>
  <si>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</si>
  <si>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</si>
  <si>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</si>
  <si>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</si>
  <si>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</si>
  <si>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</si>
  <si>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</si>
  <si>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</si>
  <si>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</si>
  <si>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</si>
  <si>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</si>
  <si>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</si>
  <si>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</si>
  <si>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</si>
  <si>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</si>
  <si>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</si>
  <si>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</si>
  <si>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</si>
  <si>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</si>
  <si>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</si>
  <si>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</si>
  <si>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</si>
  <si>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</si>
  <si>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</si>
  <si>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</si>
  <si>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</si>
  <si>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</si>
  <si>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</si>
  <si>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</si>
  <si>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</si>
  <si>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</si>
  <si>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</si>
  <si>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</si>
  <si>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</si>
  <si>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</si>
  <si>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</si>
  <si>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</si>
  <si>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</si>
  <si>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</si>
  <si>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</si>
  <si>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</si>
  <si>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</si>
  <si>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</si>
  <si>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</si>
  <si>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</si>
  <si>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</si>
  <si>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</si>
  <si>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</si>
  <si>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</si>
  <si>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</si>
  <si>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</si>
  <si>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</si>
  <si>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</si>
  <si>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</si>
  <si>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</si>
  <si>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</si>
  <si>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</si>
  <si>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</si>
  <si>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</si>
  <si>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</si>
  <si>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</si>
  <si>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</si>
  <si>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</si>
  <si>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</si>
  <si>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</si>
  <si>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</si>
  <si>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</si>
  <si>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</si>
  <si>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</si>
  <si>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</si>
  <si>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</si>
  <si>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</si>
  <si>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</si>
  <si>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</si>
  <si>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</si>
  <si>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</si>
  <si>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</si>
  <si>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</si>
  <si>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</si>
  <si>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</si>
  <si>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</si>
  <si>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</si>
  <si>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</si>
  <si>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</si>
  <si>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</si>
  <si>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</si>
  <si>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</si>
  <si>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</si>
  <si>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</si>
  <si>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</si>
  <si>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</si>
  <si>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</si>
  <si>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</si>
  <si>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</si>
  <si>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</si>
  <si>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</si>
  <si>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</si>
  <si>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</si>
  <si>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</si>
  <si>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</si>
  <si>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</si>
  <si>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</si>
  <si>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</si>
  <si>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</si>
  <si>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</si>
  <si>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</si>
  <si>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</si>
  <si>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</si>
  <si>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</si>
  <si>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</si>
  <si>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</si>
  <si>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</si>
  <si>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</si>
  <si>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</si>
  <si>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</si>
  <si>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</si>
  <si>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</si>
  <si>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</si>
  <si>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</si>
  <si>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</si>
  <si>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</si>
  <si>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</si>
  <si>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</si>
  <si>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</si>
  <si>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</si>
  <si>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</si>
  <si>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</si>
  <si>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</si>
  <si>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</si>
  <si>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</si>
  <si>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</si>
  <si>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</si>
  <si>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</si>
  <si>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</si>
  <si>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</si>
  <si>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</si>
  <si>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</si>
  <si>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</si>
  <si>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</si>
  <si>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</si>
  <si>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</si>
  <si>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</si>
  <si>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</si>
  <si>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</si>
  <si>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</si>
  <si>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</si>
  <si>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</si>
  <si>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</si>
  <si>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</si>
  <si>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</si>
  <si>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</si>
  <si>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</si>
  <si>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</si>
  <si>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</si>
  <si>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</si>
  <si>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</si>
  <si>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</si>
  <si>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</si>
  <si>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</si>
  <si>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</si>
  <si>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</si>
  <si>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</si>
  <si>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</si>
  <si>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</si>
  <si>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</si>
  <si>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</si>
  <si>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</si>
  <si>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</si>
  <si>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</si>
  <si>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</si>
  <si>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</si>
  <si>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</si>
  <si>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</si>
  <si>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</si>
  <si>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</si>
  <si>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</si>
  <si>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</si>
  <si>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</si>
  <si>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</si>
  <si>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</si>
  <si>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</si>
  <si>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</si>
  <si>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</si>
  <si>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</si>
  <si>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</si>
  <si>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</si>
  <si>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</si>
  <si>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</si>
  <si>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</si>
  <si>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</si>
  <si>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</si>
  <si>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</si>
  <si>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</si>
  <si>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</si>
  <si>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</si>
  <si>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</si>
  <si>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</si>
  <si>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</si>
  <si>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</si>
  <si>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</si>
  <si>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</si>
  <si>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</si>
  <si>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</si>
  <si>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</si>
  <si>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</si>
  <si>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</si>
  <si>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</si>
  <si>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</si>
  <si>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</si>
  <si>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</si>
  <si>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</si>
  <si>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</si>
  <si>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</si>
  <si>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</si>
  <si>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</si>
  <si>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</si>
  <si>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</si>
  <si>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</si>
  <si>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</si>
  <si>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</si>
  <si>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</si>
  <si>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</si>
  <si>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</si>
  <si>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</si>
  <si>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</si>
  <si>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</si>
  <si>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</si>
  <si>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</si>
  <si>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</si>
  <si>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</si>
  <si>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</si>
  <si>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</si>
  <si>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</si>
  <si>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</si>
  <si>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</si>
  <si>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</si>
  <si>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</si>
  <si>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</si>
  <si>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</si>
  <si>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</si>
  <si>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</si>
  <si>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</si>
  <si>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</si>
  <si>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</si>
  <si>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</si>
  <si>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</si>
  <si>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</si>
  <si>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</si>
  <si>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</si>
  <si>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</si>
  <si>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</si>
  <si>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</si>
  <si>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</si>
  <si>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</si>
  <si>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</si>
  <si>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</si>
  <si>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</si>
  <si>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</si>
  <si>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</si>
  <si>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</si>
  <si>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</si>
  <si>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</si>
  <si>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</si>
  <si>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</si>
  <si>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</si>
  <si>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</si>
  <si>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</si>
  <si>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</si>
  <si>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</si>
  <si>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</si>
  <si>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</si>
  <si>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</si>
  <si>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</si>
  <si>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</si>
  <si>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</si>
  <si>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</si>
  <si>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</si>
  <si>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</si>
  <si>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</si>
  <si>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</si>
  <si>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</si>
  <si>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</si>
  <si>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</si>
  <si>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</si>
  <si>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</si>
  <si>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</si>
  <si>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</si>
  <si>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</si>
  <si>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</si>
  <si>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</si>
  <si>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</si>
  <si>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</si>
  <si>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</si>
  <si>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</si>
  <si>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</si>
  <si>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</si>
  <si>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</si>
  <si>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</si>
  <si>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</si>
  <si>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</si>
  <si>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</si>
  <si>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</si>
  <si>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</si>
  <si>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</si>
  <si>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</si>
  <si>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</si>
  <si>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</si>
  <si>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</si>
  <si>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</si>
  <si>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</si>
  <si>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</si>
  <si>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</si>
  <si>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</si>
  <si>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</si>
  <si>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</si>
  <si>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</si>
  <si>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</si>
  <si>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</si>
  <si>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</si>
  <si>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</si>
  <si>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</si>
  <si>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</si>
  <si>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</si>
  <si>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</si>
  <si>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</si>
  <si>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</si>
  <si>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</si>
  <si>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</si>
  <si>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</si>
  <si>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</si>
  <si>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</si>
  <si>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</si>
  <si>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</si>
  <si>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</si>
  <si>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</si>
  <si>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</si>
  <si>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</si>
  <si>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</si>
  <si>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</si>
  <si>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</si>
  <si>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</si>
  <si>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</si>
  <si>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</si>
  <si>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</si>
  <si>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</si>
  <si>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</si>
  <si>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</si>
  <si>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</si>
  <si>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</si>
  <si>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</si>
  <si>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</si>
  <si>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</si>
  <si>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</si>
  <si>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</si>
  <si>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</si>
  <si>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</si>
  <si>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</si>
  <si>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</si>
  <si>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</si>
  <si>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</si>
  <si>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</si>
  <si>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</si>
  <si>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</si>
  <si>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</si>
  <si>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</si>
  <si>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</si>
  <si>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</si>
  <si>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</si>
  <si>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</si>
  <si>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</si>
  <si>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</si>
  <si>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</si>
  <si>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</si>
  <si>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</si>
  <si>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</si>
  <si>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</si>
  <si>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</si>
  <si>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</si>
  <si>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</si>
  <si>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</si>
  <si>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</si>
  <si>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</si>
  <si>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</si>
  <si>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</si>
  <si>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</si>
  <si>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</si>
  <si>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</si>
  <si>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</si>
  <si>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</si>
  <si>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</si>
  <si>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</si>
  <si>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</si>
  <si>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</si>
  <si>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</si>
  <si>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</si>
  <si>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</si>
  <si>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</si>
  <si>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</si>
  <si>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</si>
  <si>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</si>
  <si>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</si>
  <si>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</si>
  <si>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</si>
  <si>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</si>
  <si>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</si>
  <si>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</si>
  <si>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</si>
  <si>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</si>
  <si>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</si>
  <si>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</si>
  <si>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</si>
  <si>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</si>
  <si>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</si>
  <si>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</si>
  <si>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</si>
  <si>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</si>
  <si>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</si>
  <si>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</si>
  <si>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</si>
  <si>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</si>
  <si>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</si>
  <si>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</si>
  <si>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</si>
  <si>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</si>
  <si>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</si>
  <si>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</si>
  <si>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</si>
  <si>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</si>
  <si>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</si>
  <si>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</si>
  <si>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</si>
  <si>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</si>
  <si>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</si>
  <si>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</si>
  <si>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</si>
  <si>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</si>
  <si>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</si>
  <si>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</si>
  <si>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</si>
  <si>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</si>
  <si>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</si>
  <si>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</si>
  <si>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</si>
  <si>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</si>
  <si>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</si>
  <si>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</si>
  <si>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</si>
  <si>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</si>
  <si>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</si>
  <si>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</si>
  <si>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</si>
  <si>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</si>
  <si>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</si>
  <si>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</si>
  <si>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</si>
  <si>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</si>
  <si>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</si>
  <si>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</si>
  <si>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</si>
  <si>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</si>
  <si>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</si>
  <si>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</si>
  <si>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</si>
  <si>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</si>
  <si>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</si>
  <si>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</si>
  <si>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</si>
  <si>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</si>
  <si>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</si>
  <si>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</si>
  <si>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</si>
  <si>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</si>
  <si>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</si>
  <si>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</si>
  <si>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</si>
  <si>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</si>
  <si>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</si>
  <si>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</si>
  <si>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</si>
  <si>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</si>
  <si>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</si>
  <si>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</si>
  <si>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</si>
  <si>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</si>
  <si>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</si>
  <si>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</si>
  <si>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</si>
  <si>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</si>
  <si>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</si>
  <si>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</si>
  <si>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</si>
  <si>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</si>
  <si>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</si>
  <si>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</si>
  <si>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</si>
  <si>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</si>
  <si>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</si>
  <si>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</si>
  <si>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</si>
  <si>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</si>
  <si>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</si>
  <si>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</si>
  <si>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</si>
  <si>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</si>
  <si>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</si>
  <si>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</si>
  <si>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</si>
  <si>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</si>
  <si>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</si>
  <si>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</si>
  <si>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</si>
  <si>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</si>
  <si>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</si>
  <si>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</si>
  <si>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</si>
  <si>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</si>
  <si>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</si>
  <si>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</si>
  <si>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</si>
  <si>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</si>
  <si>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</si>
  <si>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</si>
  <si>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</si>
  <si>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</si>
  <si>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</si>
  <si>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</si>
  <si>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</si>
  <si>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</si>
  <si>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</si>
  <si>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</si>
  <si>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</si>
  <si>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</si>
  <si>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</si>
  <si>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</si>
  <si>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</si>
  <si>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</si>
  <si>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</si>
  <si>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</si>
  <si>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</si>
  <si>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</si>
  <si>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</si>
  <si>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</si>
  <si>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</si>
  <si>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</si>
  <si>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</si>
  <si>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</si>
  <si>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</si>
  <si>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</si>
  <si>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</si>
  <si>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</si>
  <si>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</si>
  <si>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</si>
  <si>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</si>
  <si>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</si>
  <si>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</si>
  <si>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</si>
  <si>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</si>
  <si>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</si>
  <si>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</si>
  <si>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</si>
  <si>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</si>
  <si>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</si>
  <si>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</si>
  <si>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</si>
  <si>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</si>
  <si>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</si>
  <si>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</si>
  <si>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</si>
  <si>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</si>
  <si>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</si>
  <si>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</si>
  <si>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</si>
  <si>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</si>
  <si>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</si>
  <si>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</si>
  <si>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</si>
  <si>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</si>
  <si>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</si>
  <si>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</si>
  <si>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</si>
  <si>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</si>
  <si>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</si>
  <si>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</si>
  <si>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</si>
  <si>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</si>
  <si>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</si>
  <si>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</si>
  <si>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</si>
  <si>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</si>
  <si>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</si>
  <si>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</si>
  <si>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</si>
  <si>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</si>
  <si>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</si>
  <si>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</si>
  <si>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</si>
  <si>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</si>
  <si>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</si>
  <si>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</si>
  <si>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</si>
  <si>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</si>
  <si>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</si>
  <si>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</si>
  <si>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</si>
  <si>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</si>
  <si>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</si>
  <si>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</si>
  <si>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</si>
  <si>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</si>
  <si>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</si>
  <si>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</si>
  <si>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</si>
  <si>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</si>
  <si>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</si>
  <si>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</si>
  <si>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</si>
  <si>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</si>
  <si>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</si>
  <si>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</si>
  <si>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</si>
  <si>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</si>
  <si>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</si>
  <si>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</si>
  <si>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</si>
  <si>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</si>
  <si>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</si>
  <si>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</si>
  <si>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</si>
  <si>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</si>
  <si>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</si>
  <si>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</si>
  <si>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</si>
  <si>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</si>
  <si>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</si>
  <si>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</si>
  <si>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</si>
  <si>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</si>
  <si>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</si>
  <si>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</si>
  <si>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</si>
  <si>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</si>
  <si>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</si>
  <si>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</si>
  <si>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</si>
  <si>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</si>
  <si>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</si>
  <si>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</si>
  <si>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</si>
  <si>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</si>
  <si>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</si>
  <si>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</si>
  <si>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</si>
  <si>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</si>
  <si>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</si>
  <si>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</si>
  <si>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</si>
  <si>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</si>
  <si>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</si>
  <si>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</si>
  <si>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</si>
  <si>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</si>
  <si>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</si>
  <si>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</si>
  <si>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</si>
  <si>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</si>
  <si>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</si>
  <si>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</si>
  <si>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</si>
  <si>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</si>
  <si>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</si>
  <si>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</si>
  <si>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</si>
  <si>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</si>
  <si>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</si>
  <si>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</si>
  <si>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</si>
  <si>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</si>
  <si>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</si>
  <si>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</si>
  <si>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</si>
  <si>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</si>
  <si>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</si>
  <si>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</si>
  <si>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</si>
  <si>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</si>
  <si>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</si>
  <si>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</si>
  <si>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</si>
  <si>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</si>
  <si>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</si>
  <si>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</si>
  <si>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</si>
  <si>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</si>
  <si>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</si>
  <si>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</si>
  <si>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</si>
  <si>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</si>
  <si>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</si>
  <si>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</si>
  <si>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</si>
  <si>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</si>
  <si>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</si>
  <si>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</si>
  <si>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</si>
  <si>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</si>
  <si>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</si>
  <si>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</si>
  <si>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</si>
  <si>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</si>
  <si>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</si>
  <si>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</si>
  <si>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</si>
  <si>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</si>
  <si>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</si>
  <si>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</si>
  <si>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</si>
  <si>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</si>
  <si>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</si>
  <si>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</si>
  <si>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</si>
  <si>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</si>
  <si>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</si>
  <si>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</si>
  <si>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</si>
  <si>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</si>
  <si>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</si>
  <si>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</si>
  <si>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</si>
  <si>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</si>
  <si>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</si>
  <si>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</si>
  <si>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</si>
  <si>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</si>
  <si>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</si>
  <si>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</si>
  <si>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</si>
  <si>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</si>
  <si>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</si>
  <si>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</si>
  <si>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</si>
  <si>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</si>
  <si>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</si>
  <si>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</si>
  <si>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</si>
  <si>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</si>
  <si>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</si>
  <si>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</si>
  <si>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</si>
  <si>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</si>
  <si>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</si>
  <si>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</si>
  <si>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</si>
  <si>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</si>
  <si>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</si>
  <si>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</si>
  <si>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</si>
  <si>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</si>
  <si>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</si>
  <si>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</si>
  <si>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</si>
  <si>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</si>
  <si>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</si>
  <si>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</si>
  <si>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</si>
  <si>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</si>
  <si>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</si>
  <si>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</si>
  <si>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</si>
  <si>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</si>
  <si>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</si>
  <si>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</si>
  <si>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</si>
  <si>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</si>
  <si>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</si>
  <si>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</si>
  <si>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</si>
  <si>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</si>
  <si>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</si>
  <si>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</si>
  <si>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</si>
  <si>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</si>
  <si>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</si>
  <si>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</si>
  <si>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</si>
  <si>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</si>
  <si>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</si>
  <si>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</si>
  <si>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</si>
  <si>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</si>
  <si>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</si>
  <si>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</si>
  <si>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</si>
  <si>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</si>
  <si>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</si>
  <si>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</si>
  <si>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</si>
  <si>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</si>
  <si>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</si>
  <si>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</si>
  <si>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</si>
  <si>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</si>
  <si>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</si>
  <si>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</si>
  <si>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</si>
  <si>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</si>
  <si>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</si>
  <si>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</si>
  <si>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</si>
  <si>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</si>
  <si>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</si>
  <si>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</si>
  <si>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</si>
  <si>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</si>
  <si>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</si>
  <si>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</si>
  <si>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</si>
  <si>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</si>
  <si>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</si>
  <si>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</si>
  <si>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</si>
  <si>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</si>
  <si>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</si>
  <si>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</si>
  <si>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</si>
  <si>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</si>
  <si>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</si>
  <si>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</si>
  <si>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</si>
  <si>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</si>
  <si>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</si>
  <si>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</si>
  <si>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</si>
  <si>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</si>
  <si>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</si>
  <si>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</si>
  <si>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</si>
  <si>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</si>
  <si>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</si>
  <si>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</si>
  <si>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</si>
  <si>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</si>
  <si>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</si>
  <si>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</si>
  <si>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</si>
  <si>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</si>
  <si>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</si>
  <si>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</si>
  <si>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</si>
  <si>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</si>
  <si>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</si>
  <si>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</si>
  <si>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</si>
  <si>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</si>
  <si>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</si>
  <si>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</si>
  <si>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</si>
  <si>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</si>
  <si>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</si>
  <si>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</si>
  <si>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</si>
  <si>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</si>
  <si>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</si>
  <si>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</si>
  <si>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</si>
  <si>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</si>
  <si>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</si>
  <si>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</si>
  <si>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</si>
  <si>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</si>
  <si>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</si>
  <si>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</si>
  <si>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</si>
  <si>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</si>
  <si>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</si>
  <si>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</si>
  <si>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</si>
  <si>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</si>
  <si>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</si>
  <si>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</si>
  <si>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</si>
  <si>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</si>
  <si>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</si>
  <si>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</si>
  <si>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</si>
  <si>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</si>
  <si>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</si>
  <si>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</si>
  <si>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</si>
  <si>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</si>
  <si>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</si>
  <si>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</si>
  <si>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</si>
  <si>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</si>
  <si>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</si>
  <si>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</si>
  <si>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</si>
  <si>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</si>
  <si>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</si>
  <si>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</si>
  <si>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</si>
  <si>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</si>
  <si>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</si>
  <si>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</si>
  <si>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</si>
  <si>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</si>
  <si>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</si>
  <si>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</si>
  <si>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</si>
  <si>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</si>
  <si>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</si>
  <si>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</si>
  <si>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</si>
  <si>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</si>
  <si>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</si>
  <si>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</si>
  <si>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</si>
  <si>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</si>
  <si>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</si>
  <si>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</si>
  <si>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</si>
  <si>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</si>
  <si>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</si>
  <si>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</si>
  <si>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</si>
  <si>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</si>
  <si>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</si>
  <si>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</si>
  <si>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</si>
  <si>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</si>
  <si>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</si>
  <si>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</si>
  <si>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</si>
  <si>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</si>
  <si>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</si>
  <si>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</si>
  <si>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</si>
  <si>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</si>
  <si>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</si>
  <si>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</si>
  <si>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</si>
  <si>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</si>
  <si>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</si>
  <si>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</si>
  <si>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</si>
  <si>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</si>
  <si>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</si>
  <si>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</si>
  <si>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</si>
  <si>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</si>
  <si>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</si>
  <si>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</si>
  <si>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</si>
  <si>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</si>
  <si>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</si>
  <si>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</si>
  <si>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</si>
  <si>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</si>
  <si>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</si>
  <si>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</si>
  <si>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</si>
  <si>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</si>
  <si>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</si>
  <si>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</si>
  <si>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</si>
  <si>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</si>
  <si>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</si>
  <si>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</si>
  <si>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</si>
  <si>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</si>
  <si>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</si>
  <si>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</si>
  <si>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</si>
  <si>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</si>
  <si>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</si>
  <si>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</si>
  <si>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</si>
  <si>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</si>
  <si>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</si>
  <si>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</si>
  <si>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</si>
  <si>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</si>
  <si>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</si>
  <si>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</si>
  <si>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</si>
  <si>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</si>
  <si>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</si>
  <si>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</si>
  <si>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</si>
  <si>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</si>
  <si>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</si>
  <si>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</si>
  <si>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</si>
  <si>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</si>
  <si>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</si>
  <si>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</si>
  <si>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</si>
  <si>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</si>
  <si>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</si>
  <si>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</si>
  <si>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</si>
  <si>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</si>
  <si>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</si>
  <si>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</si>
  <si>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</si>
  <si>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</si>
  <si>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</si>
  <si>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</si>
  <si>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</si>
  <si>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</si>
  <si>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</si>
  <si>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</si>
  <si>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</si>
  <si>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</si>
  <si>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</si>
  <si>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</si>
  <si>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</si>
  <si>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</si>
  <si>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</si>
  <si>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</si>
  <si>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</si>
  <si>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</si>
  <si>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</si>
  <si>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</si>
  <si>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</si>
  <si>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</si>
  <si>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</si>
  <si>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</si>
  <si>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</si>
  <si>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</si>
  <si>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</si>
  <si>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</si>
  <si>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</si>
  <si>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</si>
  <si>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</si>
  <si>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</si>
  <si>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</si>
  <si>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</si>
  <si>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</si>
  <si>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</si>
  <si>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</si>
  <si>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</si>
  <si>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</si>
  <si>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</si>
  <si>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</si>
  <si>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</si>
  <si>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</si>
  <si>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</si>
  <si>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</si>
  <si>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</si>
  <si>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</si>
  <si>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</si>
  <si>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</si>
  <si>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</si>
  <si>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</si>
  <si>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</si>
  <si>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</si>
  <si>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</si>
  <si>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</si>
  <si>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</si>
  <si>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</si>
  <si>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</si>
  <si>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</si>
  <si>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</si>
  <si>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</si>
  <si>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</si>
  <si>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</si>
  <si>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</si>
  <si>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</si>
  <si>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</si>
  <si>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</si>
  <si>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</si>
  <si>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</si>
  <si>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</si>
  <si>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</si>
  <si>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</si>
  <si>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</si>
  <si>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</si>
  <si>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</si>
  <si>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</si>
  <si>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</si>
  <si>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</si>
  <si>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</si>
  <si>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</si>
  <si>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</si>
  <si>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</si>
  <si>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</si>
  <si>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</si>
  <si>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</si>
  <si>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</si>
  <si>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</si>
  <si>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</si>
  <si>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</si>
  <si>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</si>
  <si>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</si>
  <si>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</si>
  <si>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</si>
  <si>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</si>
  <si>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</si>
  <si>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</si>
  <si>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</si>
  <si>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</si>
  <si>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</si>
  <si>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</si>
  <si>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</si>
  <si>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</si>
  <si>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</si>
  <si>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</si>
  <si>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</si>
  <si>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</si>
  <si>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</si>
  <si>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</si>
  <si>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</si>
  <si>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</si>
  <si>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</si>
  <si>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</si>
  <si>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</si>
  <si>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</si>
  <si>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</si>
  <si>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</si>
  <si>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</si>
  <si>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</si>
  <si>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</si>
  <si>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</si>
  <si>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</si>
  <si>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</si>
  <si>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</si>
  <si>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</si>
  <si>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</si>
  <si>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</si>
  <si>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</si>
  <si>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</si>
  <si>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</si>
  <si>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</si>
  <si>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</si>
  <si>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</si>
  <si>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</si>
  <si>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</si>
  <si>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</si>
  <si>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</si>
  <si>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</si>
  <si>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</si>
  <si>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</si>
  <si>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</si>
  <si>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</si>
  <si>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</si>
  <si>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</si>
  <si>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</si>
  <si>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</si>
  <si>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</si>
  <si>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</si>
  <si>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</si>
  <si>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</si>
  <si>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</si>
  <si>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</si>
  <si>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</si>
  <si>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</si>
  <si>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</si>
  <si>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</si>
  <si>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</si>
  <si>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</si>
  <si>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</si>
  <si>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</si>
  <si>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</si>
  <si>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</si>
  <si>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</si>
  <si>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</si>
  <si>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</si>
  <si>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</si>
  <si>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</si>
  <si>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</si>
  <si>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</si>
  <si>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</si>
  <si>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</si>
  <si>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</si>
  <si>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</si>
  <si>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</si>
  <si>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</si>
  <si>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</si>
  <si>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</si>
  <si>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</si>
  <si>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</si>
  <si>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</si>
  <si>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</si>
  <si>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</si>
  <si>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</si>
  <si>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</si>
  <si>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</si>
  <si>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</si>
  <si>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</si>
  <si>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</si>
  <si>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</si>
  <si>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</si>
  <si>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</si>
  <si>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</si>
  <si>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</si>
  <si>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</si>
  <si>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</si>
  <si>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</si>
  <si>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</si>
  <si>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</si>
  <si>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</si>
  <si>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</si>
  <si>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</si>
  <si>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</si>
  <si>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</si>
  <si>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</si>
  <si>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</si>
  <si>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</si>
  <si>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</si>
  <si>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</si>
  <si>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</si>
  <si>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</si>
  <si>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</si>
  <si>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</si>
  <si>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</si>
  <si>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</si>
  <si>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</si>
  <si>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</si>
  <si>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</si>
  <si>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</si>
  <si>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</si>
  <si>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</si>
  <si>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</si>
  <si>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</si>
  <si>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</si>
  <si>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</si>
  <si>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</si>
  <si>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</si>
  <si>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</si>
  <si>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</si>
  <si>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</si>
  <si>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</si>
  <si>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</si>
  <si>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</si>
  <si>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</si>
  <si>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</si>
  <si>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</si>
  <si>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</si>
  <si>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</si>
  <si>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</si>
  <si>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</si>
  <si>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</si>
  <si>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</si>
  <si>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</si>
  <si>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</si>
  <si>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</si>
  <si>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</si>
  <si>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</si>
  <si>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</si>
  <si>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</si>
  <si>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</si>
  <si>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</si>
  <si>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</si>
  <si>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</si>
  <si>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</si>
  <si>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</si>
  <si>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</si>
  <si>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</si>
  <si>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</si>
  <si>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</si>
  <si>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</si>
  <si>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</si>
  <si>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</si>
  <si>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</si>
  <si>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</si>
  <si>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</si>
  <si>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</si>
  <si>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</si>
  <si>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</si>
  <si>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</si>
  <si>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</si>
  <si>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</si>
  <si>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</si>
  <si>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</si>
  <si>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</si>
  <si>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</si>
  <si>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</si>
  <si>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</si>
  <si>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</si>
  <si>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</si>
  <si>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</si>
  <si>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</si>
  <si>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</si>
  <si>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</si>
  <si>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</si>
  <si>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</si>
  <si>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</si>
  <si>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</si>
  <si>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</si>
  <si>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</si>
  <si>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</si>
  <si>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</si>
  <si>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</si>
  <si>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</si>
  <si>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</si>
  <si>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</si>
  <si>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</si>
  <si>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</si>
  <si>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</si>
  <si>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</si>
  <si>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</si>
  <si>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</si>
  <si>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</si>
  <si>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</si>
  <si>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</si>
  <si>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</si>
  <si>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</si>
  <si>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</si>
  <si>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</si>
  <si>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</si>
  <si>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</si>
  <si>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</si>
  <si>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</si>
  <si>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</si>
  <si>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</si>
  <si>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</si>
  <si>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</si>
  <si>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</si>
  <si>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</si>
  <si>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</si>
  <si>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</si>
  <si>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</si>
  <si>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</si>
  <si>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</si>
  <si>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</si>
  <si>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</si>
  <si>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</si>
  <si>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</si>
  <si>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</si>
  <si>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</si>
  <si>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</si>
  <si>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</si>
  <si>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</si>
  <si>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</si>
  <si>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</si>
  <si>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</si>
  <si>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</si>
  <si>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</si>
  <si>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</si>
  <si>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</si>
  <si>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</si>
  <si>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</si>
  <si>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</si>
  <si>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</si>
  <si>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</si>
  <si>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</si>
  <si>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</si>
  <si>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</si>
  <si>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</si>
  <si>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</si>
  <si>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</si>
  <si>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</si>
  <si>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</si>
  <si>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</si>
  <si>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</si>
  <si>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</si>
  <si>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</si>
  <si>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</si>
  <si>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</si>
  <si>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</si>
  <si>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</si>
  <si>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</si>
  <si>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</si>
  <si>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</si>
  <si>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</si>
  <si>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</si>
  <si>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</si>
  <si>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</si>
  <si>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</si>
  <si>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</si>
  <si>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</si>
  <si>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</si>
  <si>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</si>
  <si>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</si>
  <si>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</si>
  <si>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</si>
  <si>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</si>
  <si>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</si>
  <si>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</si>
  <si>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</si>
  <si>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</si>
  <si>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</si>
  <si>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</si>
  <si>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</si>
  <si>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</si>
  <si>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</si>
  <si>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</si>
  <si>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</si>
  <si>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</si>
  <si>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</si>
  <si>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</si>
  <si>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</si>
  <si>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</si>
  <si>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</si>
  <si>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</si>
  <si>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</si>
  <si>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</si>
  <si>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</si>
  <si>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</si>
  <si>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</si>
  <si>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</si>
  <si>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</si>
  <si>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</si>
  <si>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</si>
  <si>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</si>
  <si>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</si>
  <si>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</si>
  <si>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</si>
  <si>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</si>
  <si>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</si>
  <si>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</si>
  <si>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</si>
  <si>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</si>
  <si>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</si>
  <si>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</si>
  <si>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</si>
  <si>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</si>
  <si>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</si>
  <si>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</si>
  <si>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</si>
  <si>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</si>
  <si>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</si>
  <si>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</si>
  <si>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</si>
  <si>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</si>
  <si>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</si>
  <si>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</si>
  <si>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</si>
  <si>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</si>
  <si>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</si>
  <si>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</si>
  <si>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</si>
  <si>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</si>
  <si>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</si>
  <si>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</si>
  <si>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</si>
  <si>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</si>
  <si>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</si>
  <si>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</si>
  <si>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</si>
  <si>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</si>
  <si>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</si>
  <si>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</si>
  <si>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</si>
  <si>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</si>
  <si>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</si>
  <si>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</si>
  <si>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</si>
  <si>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</si>
  <si>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</si>
  <si>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</si>
  <si>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</si>
  <si>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</si>
  <si>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</si>
  <si>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</si>
  <si>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</si>
  <si>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</si>
  <si>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</si>
  <si>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</si>
  <si>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</si>
  <si>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</si>
  <si>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</si>
  <si>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</si>
  <si>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</si>
  <si>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</si>
  <si>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</si>
  <si>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</si>
  <si>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</si>
  <si>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</si>
  <si>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</si>
  <si>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</si>
  <si>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</si>
  <si>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</si>
  <si>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</si>
  <si>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</si>
  <si>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</si>
  <si>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</si>
  <si>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</si>
  <si>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</si>
  <si>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</si>
  <si>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</si>
  <si>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</si>
  <si>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</si>
  <si>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</si>
  <si>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</si>
  <si>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</si>
  <si>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</si>
  <si>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</si>
  <si>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</si>
  <si>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</si>
  <si>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</si>
  <si>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</si>
  <si>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</si>
  <si>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</si>
  <si>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</si>
  <si>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</si>
  <si>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</si>
  <si>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</si>
  <si>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</si>
  <si>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</si>
  <si>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</si>
  <si>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</si>
  <si>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</si>
  <si>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</si>
  <si>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</si>
  <si>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</si>
  <si>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</si>
  <si>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</si>
  <si>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</si>
  <si>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</si>
  <si>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</si>
  <si>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</si>
  <si>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</si>
  <si>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</si>
  <si>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</si>
  <si>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</si>
  <si>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</si>
  <si>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</si>
  <si>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</si>
  <si>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</si>
  <si>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</si>
  <si>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</si>
  <si>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</si>
  <si>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</si>
  <si>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</si>
  <si>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</si>
  <si>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</si>
  <si>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</si>
  <si>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</si>
  <si>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</si>
  <si>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</si>
  <si>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</si>
  <si>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</si>
  <si>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</si>
  <si>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</si>
  <si>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</si>
  <si>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</si>
  <si>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</si>
  <si>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</si>
  <si>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</si>
  <si>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</si>
  <si>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</si>
  <si>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</si>
  <si>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</si>
  <si>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</si>
  <si>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</si>
  <si>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</si>
  <si>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</si>
  <si>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</si>
  <si>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</si>
  <si>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</si>
  <si>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</si>
  <si>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</si>
  <si>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</si>
  <si>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</si>
  <si>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</si>
  <si>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</si>
  <si>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</si>
  <si>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</si>
  <si>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</si>
  <si>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</si>
  <si>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</si>
  <si>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</si>
  <si>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</si>
  <si>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</si>
  <si>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</si>
  <si>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</si>
  <si>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</si>
  <si>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</si>
  <si>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</si>
  <si>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</si>
  <si>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</si>
  <si>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</si>
  <si>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</si>
  <si>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</si>
  <si>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</si>
  <si>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</si>
  <si>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</si>
  <si>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</si>
  <si>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</si>
  <si>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</si>
  <si>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</si>
  <si>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</si>
  <si>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</si>
  <si>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</si>
  <si>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</si>
  <si>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</si>
  <si>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</si>
  <si>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</si>
  <si>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</si>
  <si>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</si>
  <si>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</si>
  <si>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</si>
  <si>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</si>
  <si>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</si>
  <si>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</si>
  <si>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</si>
  <si>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</si>
  <si>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</si>
  <si>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</si>
  <si>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</si>
  <si>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</si>
  <si>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</si>
  <si>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</si>
  <si>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</si>
  <si>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</si>
  <si>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</si>
  <si>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</si>
  <si>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</si>
  <si>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</si>
  <si>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</si>
  <si>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</si>
  <si>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</si>
  <si>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</si>
  <si>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</si>
  <si>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</si>
  <si>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</si>
  <si>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</si>
  <si>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</si>
  <si>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</si>
  <si>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</si>
  <si>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</si>
  <si>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</si>
  <si>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</si>
  <si>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</si>
  <si>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</si>
  <si>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</si>
  <si>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</si>
  <si>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</si>
  <si>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</si>
  <si>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</si>
  <si>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</si>
  <si>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</si>
  <si>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</si>
  <si>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</si>
  <si>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</si>
  <si>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</si>
  <si>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</si>
  <si>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</si>
  <si>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</si>
  <si>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</si>
  <si>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</si>
  <si>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</si>
  <si>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</si>
  <si>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</si>
  <si>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</si>
  <si>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</si>
  <si>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</si>
  <si>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</si>
  <si>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</si>
  <si>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</si>
  <si>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</si>
  <si>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</si>
  <si>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</si>
  <si>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</si>
  <si>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</si>
  <si>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</si>
  <si>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</si>
  <si>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</si>
  <si>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</si>
  <si>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</si>
  <si>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</si>
  <si>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</si>
  <si>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</si>
  <si>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</si>
  <si>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</si>
  <si>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</si>
  <si>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</si>
  <si>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</si>
  <si>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</si>
  <si>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</si>
  <si>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</si>
  <si>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</si>
  <si>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</si>
  <si>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</si>
  <si>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</si>
  <si>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</si>
  <si>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</si>
  <si>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</si>
  <si>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</si>
  <si>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</si>
  <si>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</si>
  <si>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</si>
  <si>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</si>
  <si>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</si>
  <si>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</si>
  <si>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</si>
  <si>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</si>
  <si>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</si>
  <si>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</si>
  <si>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</si>
  <si>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</si>
  <si>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</si>
  <si>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</si>
  <si>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</si>
  <si>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</si>
  <si>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</si>
  <si>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</si>
  <si>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</si>
  <si>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</si>
  <si>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</si>
  <si>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</si>
  <si>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</si>
  <si>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</si>
  <si>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</si>
  <si>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</si>
  <si>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</si>
  <si>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</si>
  <si>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</si>
  <si>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</si>
  <si>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</si>
  <si>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</si>
  <si>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</si>
  <si>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</si>
  <si>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</si>
  <si>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</si>
  <si>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</si>
  <si>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</si>
  <si>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</si>
  <si>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</si>
  <si>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</si>
  <si>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</si>
  <si>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</si>
  <si>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</si>
  <si>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</si>
  <si>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</si>
  <si>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</si>
  <si>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</si>
  <si>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</si>
  <si>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</si>
  <si>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</si>
  <si>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</si>
  <si>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</si>
  <si>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</si>
  <si>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</si>
  <si>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</si>
  <si>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</si>
  <si>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</si>
  <si>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</si>
  <si>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</si>
  <si>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</si>
  <si>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</si>
  <si>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</si>
  <si>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</si>
  <si>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</si>
  <si>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</si>
  <si>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</si>
  <si>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</si>
  <si>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</si>
  <si>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</si>
  <si>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</si>
  <si>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</si>
  <si>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</si>
  <si>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</si>
  <si>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</si>
  <si>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</si>
  <si>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</si>
  <si>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</si>
  <si>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</si>
  <si>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</si>
  <si>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</si>
  <si>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</si>
  <si>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</si>
  <si>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</si>
  <si>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</si>
  <si>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</si>
  <si>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</si>
  <si>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</si>
  <si>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</si>
  <si>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</si>
  <si>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</si>
  <si>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</si>
  <si>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</si>
  <si>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</si>
  <si>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</si>
  <si>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</si>
  <si>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</si>
  <si>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</si>
  <si>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</si>
  <si>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</si>
  <si>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</si>
  <si>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</si>
  <si>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</si>
  <si>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</si>
  <si>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</si>
  <si>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</si>
  <si>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</si>
  <si>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</si>
  <si>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</si>
  <si>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</si>
  <si>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</si>
  <si>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</si>
  <si>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</si>
  <si>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</si>
  <si>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</si>
  <si>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</si>
  <si>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</si>
  <si>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</si>
  <si>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</si>
  <si>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</si>
  <si>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</si>
  <si>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</si>
  <si>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</si>
  <si>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</si>
  <si>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</si>
  <si>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</si>
  <si>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</si>
  <si>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</si>
  <si>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</si>
  <si>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</si>
  <si>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</si>
  <si>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</si>
  <si>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</si>
  <si>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</si>
  <si>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</si>
  <si>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</si>
  <si>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</si>
  <si>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</si>
  <si>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</si>
  <si>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</si>
  <si>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</si>
  <si>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</si>
  <si>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</si>
  <si>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</si>
  <si>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</si>
  <si>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</si>
  <si>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</si>
  <si>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</si>
  <si>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</si>
  <si>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</si>
  <si>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</si>
  <si>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</si>
  <si>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</si>
  <si>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</si>
  <si>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</si>
  <si>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</si>
  <si>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</si>
  <si>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</si>
  <si>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</si>
  <si>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</si>
  <si>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</si>
  <si>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</si>
  <si>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</si>
  <si>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</si>
  <si>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</si>
  <si>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</si>
  <si>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</si>
  <si>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</si>
  <si>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</si>
  <si>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</si>
  <si>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</si>
  <si>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</si>
  <si>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</si>
  <si>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</si>
  <si>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</si>
  <si>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</si>
  <si>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</si>
  <si>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</si>
  <si>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</si>
  <si>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</si>
  <si>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</si>
  <si>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</si>
  <si>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</si>
  <si>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</si>
  <si>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</si>
  <si>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</si>
  <si>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</si>
  <si>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</si>
  <si>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</si>
  <si>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</si>
  <si>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</si>
  <si>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</si>
  <si>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</si>
  <si>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</si>
  <si>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</si>
  <si>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</si>
  <si>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</si>
  <si>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</si>
  <si>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</si>
  <si>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</si>
  <si>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</si>
  <si>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</si>
  <si>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</si>
  <si>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</si>
  <si>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</si>
  <si>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</si>
  <si>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</si>
  <si>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</si>
  <si>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</si>
  <si>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</si>
  <si>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</si>
  <si>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</si>
  <si>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</si>
  <si>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</si>
  <si>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</si>
  <si>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</si>
  <si>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</si>
  <si>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</si>
  <si>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</si>
  <si>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</si>
  <si>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</si>
  <si>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</si>
  <si>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</si>
  <si>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</si>
  <si>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</si>
  <si>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</si>
  <si>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</si>
  <si>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</si>
  <si>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</si>
  <si>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</si>
  <si>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</si>
  <si>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</si>
  <si>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</si>
  <si>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</si>
  <si>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</si>
  <si>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</si>
  <si>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</si>
  <si>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</si>
  <si>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</si>
  <si>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</si>
  <si>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</si>
  <si>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</si>
  <si>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</si>
  <si>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</si>
  <si>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</si>
  <si>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</si>
  <si>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</si>
  <si>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</si>
  <si>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</si>
  <si>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</si>
  <si>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</si>
  <si>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</si>
  <si>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</si>
  <si>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</si>
  <si>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</si>
  <si>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</si>
  <si>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</si>
  <si>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</si>
  <si>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</si>
  <si>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</si>
  <si>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</si>
  <si>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</si>
  <si>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</si>
  <si>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</si>
  <si>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</si>
  <si>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</si>
  <si>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</si>
  <si>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</si>
  <si>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</si>
  <si>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</si>
  <si>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</si>
  <si>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</si>
  <si>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</si>
  <si>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</si>
  <si>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</si>
  <si>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</si>
  <si>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</si>
  <si>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</si>
  <si>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</si>
  <si>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</si>
  <si>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</si>
  <si>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</si>
  <si>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</si>
  <si>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</si>
  <si>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</si>
  <si>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</si>
  <si>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</si>
  <si>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</si>
  <si>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</si>
  <si>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</si>
  <si>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</si>
  <si>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</si>
  <si>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</si>
  <si>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</si>
  <si>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</si>
  <si>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</si>
  <si>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</si>
  <si>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</si>
  <si>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</si>
  <si>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</si>
  <si>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</si>
  <si>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</si>
  <si>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</si>
  <si>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</si>
  <si>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</si>
  <si>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</si>
  <si>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</si>
  <si>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</si>
  <si>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</si>
  <si>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</si>
  <si>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</si>
  <si>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</si>
  <si>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</si>
  <si>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</si>
  <si>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</si>
  <si>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</si>
  <si>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</si>
  <si>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</si>
  <si>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</si>
  <si>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</si>
  <si>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</si>
  <si>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</si>
  <si>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</si>
  <si>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</si>
  <si>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</si>
  <si>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</si>
  <si>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</si>
  <si>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</si>
  <si>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</si>
  <si>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</si>
  <si>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</si>
  <si>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</si>
  <si>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</si>
  <si>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</si>
  <si>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</si>
  <si>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</si>
  <si>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</si>
  <si>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</si>
  <si>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</si>
  <si>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</si>
  <si>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</si>
  <si>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</si>
  <si>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</si>
  <si>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</si>
  <si>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</si>
  <si>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</si>
  <si>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</si>
  <si>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</si>
  <si>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</si>
  <si>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</si>
  <si>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</si>
  <si>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</si>
  <si>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</si>
  <si>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</si>
  <si>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</si>
  <si>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</si>
  <si>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</si>
  <si>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</si>
  <si>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</si>
  <si>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</si>
  <si>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</si>
  <si>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</si>
  <si>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</si>
  <si>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</si>
  <si>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</si>
  <si>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</si>
  <si>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</si>
  <si>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</si>
  <si>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</si>
  <si>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</si>
  <si>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</si>
  <si>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</si>
  <si>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</si>
  <si>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</si>
  <si>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</si>
  <si>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</si>
  <si>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</si>
  <si>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</si>
  <si>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</si>
  <si>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</si>
  <si>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</si>
  <si>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</si>
  <si>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</si>
  <si>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</si>
  <si>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</si>
  <si>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</si>
  <si>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</si>
  <si>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</si>
  <si>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</si>
  <si>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</si>
  <si>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</si>
  <si>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</si>
  <si>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</si>
  <si>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</si>
  <si>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</si>
  <si>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</si>
  <si>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</si>
  <si>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</si>
  <si>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</si>
  <si>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</si>
  <si>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</si>
  <si>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</si>
  <si>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</si>
  <si>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</si>
  <si>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</si>
  <si>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</si>
  <si>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</si>
  <si>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</si>
  <si>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</si>
  <si>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</si>
  <si>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</si>
  <si>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</si>
  <si>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</si>
  <si>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</si>
  <si>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</si>
  <si>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</si>
  <si>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</si>
  <si>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</si>
  <si>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</si>
  <si>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</si>
  <si>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</si>
  <si>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</si>
  <si>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</si>
  <si>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</si>
  <si>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</si>
  <si>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</si>
  <si>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</si>
  <si>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</si>
  <si>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</si>
  <si>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</si>
  <si>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</si>
  <si>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</si>
  <si>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</si>
  <si>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</si>
  <si>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</si>
  <si>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</si>
  <si>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</si>
  <si>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</si>
  <si>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</si>
  <si>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</si>
  <si>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</si>
  <si>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</si>
  <si>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</si>
  <si>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</si>
  <si>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</si>
  <si>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</si>
  <si>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</si>
  <si>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</si>
  <si>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</si>
  <si>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</si>
  <si>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</si>
  <si>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</si>
  <si>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</si>
  <si>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</si>
  <si>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</si>
  <si>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</si>
  <si>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</si>
  <si>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</si>
  <si>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</si>
  <si>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</si>
  <si>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</si>
  <si>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</si>
  <si>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</si>
  <si>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</si>
  <si>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</si>
  <si>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</si>
  <si>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</si>
  <si>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</si>
  <si>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</si>
  <si>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</si>
  <si>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</si>
  <si>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</si>
  <si>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</si>
  <si>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</si>
  <si>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</si>
  <si>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</si>
  <si>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</si>
  <si>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</si>
  <si>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</si>
  <si>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</si>
  <si>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</si>
  <si>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</si>
  <si>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</si>
  <si>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</si>
  <si>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</si>
  <si>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</si>
  <si>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</si>
  <si>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</si>
  <si>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</si>
  <si>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</si>
  <si>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</si>
  <si>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</si>
  <si>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</si>
  <si>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</si>
  <si>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</si>
  <si>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</si>
  <si>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</si>
  <si>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</si>
  <si>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</si>
  <si>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</si>
  <si>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</si>
  <si>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</si>
  <si>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</si>
  <si>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</si>
  <si>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</si>
  <si>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</si>
  <si>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</si>
  <si>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</si>
  <si>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</si>
  <si>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</si>
  <si>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</si>
  <si>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</si>
  <si>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</si>
  <si>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</si>
  <si>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</si>
  <si>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</si>
  <si>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</si>
  <si>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</si>
  <si>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</si>
  <si>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</si>
  <si>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</si>
  <si>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</si>
  <si>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</si>
  <si>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</si>
  <si>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</si>
  <si>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</si>
  <si>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</si>
  <si>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</si>
  <si>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</si>
  <si>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</si>
  <si>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</si>
  <si>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</si>
  <si>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</si>
  <si>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</si>
  <si>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</si>
  <si>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</si>
  <si>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</si>
  <si>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</si>
  <si>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</si>
  <si>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</si>
  <si>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</si>
  <si>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</si>
  <si>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</si>
  <si>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</si>
  <si>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</si>
  <si>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</si>
  <si>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</si>
  <si>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</si>
  <si>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</si>
  <si>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</si>
  <si>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</si>
  <si>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</si>
  <si>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</si>
  <si>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</si>
  <si>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</si>
  <si>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</si>
  <si>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</si>
  <si>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</si>
  <si>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</si>
  <si>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</si>
  <si>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</si>
  <si>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</si>
  <si>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</si>
  <si>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</si>
  <si>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</si>
  <si>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</si>
  <si>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</si>
  <si>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</si>
  <si>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</si>
  <si>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</si>
  <si>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</si>
  <si>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</si>
  <si>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</si>
  <si>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</si>
  <si>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</si>
  <si>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</si>
  <si>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</si>
  <si>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</si>
  <si>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</si>
  <si>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</si>
  <si>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</si>
  <si>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</si>
  <si>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</si>
  <si>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</si>
  <si>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</si>
  <si>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</si>
  <si>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</si>
  <si>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</si>
  <si>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</si>
  <si>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</si>
  <si>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</si>
  <si>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</si>
  <si>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</si>
  <si>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</si>
  <si>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</si>
  <si>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</si>
  <si>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</si>
  <si>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</si>
  <si>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</si>
  <si>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</si>
  <si>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</si>
  <si>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</si>
  <si>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</si>
  <si>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</si>
  <si>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</si>
  <si>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</si>
  <si>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</si>
  <si>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</si>
  <si>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</si>
  <si>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</si>
  <si>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</si>
  <si>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</si>
  <si>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</si>
  <si>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</si>
  <si>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</si>
  <si>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</si>
  <si>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</si>
  <si>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</si>
  <si>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</si>
  <si>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</si>
  <si>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</si>
  <si>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</si>
  <si>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</si>
  <si>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</si>
  <si>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</si>
  <si>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</si>
  <si>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</si>
  <si>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</si>
  <si>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</si>
  <si>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</si>
  <si>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</si>
  <si>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</si>
  <si>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</si>
  <si>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</si>
  <si>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</si>
  <si>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</si>
  <si>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</si>
  <si>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</si>
  <si>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</si>
  <si>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</si>
  <si>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</si>
  <si>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</si>
  <si>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</si>
  <si>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</si>
  <si>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</si>
  <si>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</si>
  <si>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</si>
  <si>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</si>
  <si>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</si>
  <si>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</si>
  <si>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</si>
  <si>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</si>
  <si>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</si>
  <si>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</si>
  <si>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</si>
  <si>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</si>
  <si>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</si>
  <si>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</si>
  <si>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</si>
  <si>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</si>
  <si>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</si>
  <si>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</si>
  <si>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</si>
  <si>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</si>
  <si>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</si>
  <si>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</si>
  <si>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</si>
  <si>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</si>
  <si>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</si>
  <si>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</si>
  <si>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</si>
  <si>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</si>
  <si>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</si>
  <si>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</si>
  <si>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</si>
  <si>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</si>
  <si>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</si>
  <si>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</si>
  <si>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</si>
  <si>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</si>
  <si>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</si>
  <si>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</si>
  <si>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</si>
  <si>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</si>
  <si>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</si>
  <si>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</si>
  <si>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</si>
  <si>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</si>
  <si>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</si>
  <si>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</si>
  <si>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</si>
  <si>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</si>
  <si>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</si>
  <si>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</si>
  <si>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</si>
  <si>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</si>
  <si>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</si>
  <si>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</si>
  <si>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</si>
  <si>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</si>
  <si>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</si>
  <si>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</si>
  <si>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</si>
  <si>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</si>
  <si>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</si>
  <si>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</si>
  <si>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</si>
  <si>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</si>
  <si>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</si>
  <si>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</si>
  <si>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</si>
  <si>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</si>
  <si>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</si>
  <si>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</si>
  <si>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</si>
  <si>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</si>
  <si>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</si>
  <si>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</si>
  <si>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</si>
  <si>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</si>
  <si>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</si>
  <si>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</si>
  <si>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</si>
  <si>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</si>
  <si>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</si>
  <si>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</si>
  <si>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</si>
  <si>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</si>
  <si>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</si>
  <si>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</si>
  <si>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</si>
  <si>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</si>
  <si>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</si>
  <si>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</si>
  <si>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</si>
  <si>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</si>
  <si>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</si>
  <si>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</si>
  <si>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</si>
  <si>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</si>
  <si>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</si>
  <si>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</si>
  <si>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</si>
  <si>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</si>
  <si>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</si>
  <si>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</si>
  <si>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</si>
  <si>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</si>
  <si>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</si>
  <si>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</si>
  <si>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</si>
  <si>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</si>
  <si>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</si>
  <si>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</si>
  <si>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</si>
  <si>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</si>
  <si>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</si>
  <si>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</si>
  <si>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</si>
  <si>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</si>
  <si>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</si>
  <si>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</si>
  <si>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</si>
  <si>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</si>
  <si>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</si>
  <si>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</si>
  <si>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</si>
  <si>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</si>
  <si>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</si>
  <si>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</si>
  <si>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</si>
  <si>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</si>
  <si>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</si>
  <si>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</si>
  <si>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</si>
  <si>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</si>
  <si>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</si>
  <si>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</si>
  <si>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</si>
  <si>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</si>
  <si>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</si>
  <si>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</si>
  <si>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</si>
  <si>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</si>
  <si>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</si>
  <si>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</si>
  <si>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</si>
  <si>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</si>
  <si>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</si>
  <si>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</si>
  <si>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</si>
  <si>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</si>
  <si>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</si>
  <si>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</si>
  <si>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</si>
  <si>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</si>
  <si>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</si>
  <si>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</si>
  <si>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</si>
  <si>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</si>
  <si>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</si>
  <si>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</si>
  <si>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</si>
  <si>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</si>
  <si>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</si>
  <si>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</si>
  <si>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</si>
  <si>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</si>
  <si>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</si>
  <si>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</si>
  <si>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</si>
  <si>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</si>
  <si>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</si>
  <si>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</si>
  <si>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</si>
  <si>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</si>
  <si>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</si>
  <si>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</si>
  <si>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</si>
  <si>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</si>
  <si>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</si>
  <si>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</si>
  <si>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</si>
  <si>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</si>
  <si>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</si>
  <si>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</si>
  <si>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</si>
  <si>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</si>
  <si>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</si>
  <si>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</si>
  <si>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</si>
  <si>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</si>
  <si>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</si>
  <si>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</si>
  <si>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</si>
  <si>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</si>
  <si>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</si>
  <si>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</si>
  <si>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</si>
  <si>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</si>
  <si>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</si>
  <si>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</si>
  <si>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</si>
  <si>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</si>
  <si>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</si>
  <si>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</si>
  <si>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</si>
  <si>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</si>
  <si>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</si>
  <si>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</si>
  <si>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</si>
  <si>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</si>
  <si>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</si>
  <si>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</si>
  <si>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</si>
  <si>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</si>
  <si>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</si>
  <si>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</si>
  <si>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</si>
  <si>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</si>
  <si>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</si>
  <si>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</si>
  <si>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</si>
  <si>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</si>
  <si>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</si>
  <si>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</si>
  <si>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</si>
  <si>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</si>
  <si>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</si>
  <si>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</si>
  <si>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</si>
  <si>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</si>
  <si>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</si>
  <si>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</si>
  <si>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</si>
  <si>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</si>
  <si>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</si>
  <si>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</si>
  <si>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</si>
  <si>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</si>
  <si>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</si>
  <si>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</si>
  <si>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</si>
  <si>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</si>
  <si>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</si>
  <si>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</si>
  <si>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</si>
  <si>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</si>
  <si>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</si>
  <si>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</si>
  <si>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</si>
  <si>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</si>
  <si>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</si>
  <si>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</si>
  <si>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</si>
  <si>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</si>
  <si>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</si>
  <si>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</si>
  <si>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</si>
  <si>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</si>
  <si>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</si>
  <si>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</si>
  <si>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</si>
  <si>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</si>
  <si>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</si>
  <si>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</si>
  <si>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</si>
  <si>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</si>
  <si>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</si>
  <si>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</si>
  <si>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</si>
  <si>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</si>
  <si>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</si>
  <si>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</si>
  <si>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</si>
  <si>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</si>
  <si>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</si>
  <si>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</si>
  <si>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</si>
  <si>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</si>
  <si>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</si>
  <si>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</si>
  <si>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</si>
  <si>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</si>
  <si>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</si>
  <si>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</si>
  <si>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</si>
  <si>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</si>
  <si>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</si>
  <si>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</si>
  <si>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</si>
  <si>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</si>
  <si>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</si>
  <si>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</si>
  <si>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</si>
  <si>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</si>
  <si>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</si>
  <si>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</si>
  <si>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</si>
  <si>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</si>
  <si>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</si>
  <si>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</si>
  <si>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</si>
  <si>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</si>
  <si>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</si>
  <si>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</si>
  <si>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</si>
  <si>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</si>
  <si>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</si>
  <si>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</si>
  <si>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</si>
  <si>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</si>
  <si>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</si>
  <si>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</si>
  <si>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</si>
  <si>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</si>
  <si>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</si>
  <si>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</si>
  <si>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</si>
  <si>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</si>
  <si>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</si>
  <si>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</si>
  <si>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</si>
  <si>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</si>
  <si>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</si>
  <si>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</si>
  <si>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</si>
  <si>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</si>
  <si>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</si>
  <si>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</si>
  <si>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</si>
  <si>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</si>
  <si>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</si>
  <si>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</si>
  <si>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</si>
  <si>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</si>
  <si>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</si>
  <si>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</si>
  <si>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</si>
  <si>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</si>
  <si>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</si>
  <si>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</si>
  <si>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</si>
  <si>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</si>
  <si>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</si>
  <si>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</si>
  <si>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</si>
  <si>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</si>
  <si>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</si>
  <si>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</si>
  <si>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</si>
  <si>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</si>
  <si>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</si>
  <si>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</si>
  <si>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</si>
  <si>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</si>
  <si>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</si>
  <si>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</si>
  <si>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</si>
  <si>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</si>
  <si>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</si>
  <si>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</si>
  <si>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</si>
  <si>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</si>
  <si>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</si>
  <si>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</si>
  <si>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</si>
  <si>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</si>
  <si>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</si>
  <si>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</si>
  <si>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</si>
  <si>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</si>
  <si>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</si>
  <si>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</si>
  <si>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</si>
  <si>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</si>
  <si>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</si>
  <si>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</si>
  <si>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</si>
  <si>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</si>
  <si>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</si>
  <si>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</si>
  <si>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</si>
  <si>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</si>
  <si>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</si>
  <si>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</si>
  <si>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</si>
  <si>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</si>
  <si>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</si>
  <si>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</si>
  <si>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</si>
  <si>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</si>
  <si>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</si>
  <si>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</si>
  <si>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</si>
  <si>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</si>
  <si>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</si>
  <si>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</si>
  <si>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</si>
  <si>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</si>
  <si>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</si>
  <si>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</si>
  <si>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</si>
  <si>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</si>
  <si>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</si>
  <si>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</si>
  <si>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</si>
  <si>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</si>
  <si>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</si>
  <si>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</si>
  <si>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</si>
  <si>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</si>
  <si>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</si>
  <si>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</si>
  <si>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</si>
  <si>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</si>
  <si>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</si>
  <si>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</si>
  <si>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</si>
  <si>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</si>
  <si>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</si>
  <si>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</si>
  <si>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</si>
  <si>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</si>
  <si>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</si>
  <si>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</si>
  <si>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</si>
  <si>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</si>
  <si>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</si>
  <si>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</si>
  <si>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</si>
  <si>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</si>
  <si>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</si>
  <si>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</si>
  <si>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</si>
  <si>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</si>
  <si>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</si>
  <si>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</si>
  <si>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</si>
  <si>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</si>
  <si>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</si>
  <si>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</si>
  <si>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</si>
  <si>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</si>
  <si>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</si>
  <si>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</si>
  <si>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</si>
  <si>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</si>
  <si>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</si>
  <si>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</si>
  <si>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</si>
  <si>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</si>
  <si>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</si>
  <si>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</si>
  <si>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</si>
  <si>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</si>
  <si>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</si>
  <si>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</si>
  <si>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</si>
  <si>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</si>
  <si>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</si>
  <si>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</si>
  <si>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</si>
  <si>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</si>
  <si>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</si>
  <si>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</si>
  <si>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</si>
  <si>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</si>
  <si>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</si>
  <si>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</si>
  <si>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</si>
  <si>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</si>
  <si>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</si>
  <si>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</si>
  <si>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</si>
  <si>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</si>
  <si>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</si>
  <si>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</si>
  <si>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</si>
  <si>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</si>
  <si>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</si>
  <si>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</si>
  <si>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</si>
  <si>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</si>
  <si>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</si>
  <si>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</si>
  <si>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</si>
  <si>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</si>
  <si>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</si>
  <si>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</si>
  <si>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</si>
  <si>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</si>
  <si>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</si>
  <si>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</si>
  <si>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</si>
  <si>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</si>
  <si>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</si>
  <si>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</si>
  <si>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</si>
  <si>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</si>
  <si>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</si>
  <si>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</si>
  <si>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</si>
  <si>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</si>
  <si>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</si>
  <si>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</si>
  <si>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</si>
  <si>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</si>
  <si>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</si>
  <si>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</si>
  <si>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</si>
  <si>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</si>
  <si>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</si>
  <si>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</si>
  <si>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</si>
  <si>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</si>
  <si>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</si>
  <si>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</si>
  <si>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</si>
  <si>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</si>
  <si>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</si>
  <si>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</si>
  <si>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</si>
  <si>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</si>
  <si>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</si>
  <si>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</si>
  <si>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</si>
  <si>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</si>
  <si>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</si>
  <si>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</si>
  <si>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</si>
  <si>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</si>
  <si>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</si>
  <si>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</si>
  <si>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</si>
  <si>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</si>
  <si>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</si>
  <si>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</si>
  <si>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</si>
  <si>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</si>
  <si>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</si>
  <si>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</si>
  <si>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</si>
  <si>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</si>
  <si>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</si>
  <si>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</si>
  <si>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</si>
  <si>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</si>
  <si>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</si>
  <si>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</si>
  <si>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</si>
  <si>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</si>
  <si>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</si>
  <si>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</si>
  <si>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</si>
  <si>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</si>
  <si>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</si>
  <si>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</si>
  <si>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</si>
  <si>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</si>
  <si>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</si>
  <si>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</si>
  <si>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</si>
  <si>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</si>
  <si>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</si>
  <si>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</si>
  <si>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</si>
  <si>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</si>
  <si>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</si>
  <si>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</si>
  <si>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</si>
  <si>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</si>
  <si>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</si>
  <si>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</si>
  <si>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</si>
  <si>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</si>
  <si>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</si>
  <si>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</si>
  <si>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</si>
  <si>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</si>
  <si>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</si>
  <si>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</si>
  <si>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</si>
  <si>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</si>
  <si>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</si>
  <si>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</si>
  <si>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</si>
  <si>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</si>
  <si>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</si>
  <si>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</si>
  <si>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</si>
  <si>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</si>
  <si>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</si>
  <si>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</si>
  <si>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</si>
  <si>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</si>
  <si>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</si>
  <si>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</si>
  <si>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</si>
  <si>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</si>
  <si>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</si>
  <si>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</si>
  <si>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</si>
  <si>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</si>
  <si>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</si>
  <si>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</si>
  <si>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</si>
  <si>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</si>
  <si>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</si>
  <si>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</si>
  <si>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</si>
  <si>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</si>
  <si>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</si>
  <si>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</si>
  <si>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</si>
  <si>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</si>
  <si>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</si>
  <si>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</si>
  <si>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</si>
  <si>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</si>
  <si>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</si>
  <si>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</si>
  <si>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</si>
  <si>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</si>
  <si>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</si>
  <si>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</si>
  <si>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</si>
  <si>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</si>
  <si>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</si>
  <si>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</si>
  <si>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</si>
  <si>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</si>
  <si>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</si>
  <si>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</si>
  <si>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</si>
  <si>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</si>
  <si>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</si>
  <si>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</si>
  <si>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</si>
  <si>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</si>
  <si>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</si>
  <si>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</si>
  <si>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</si>
  <si>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</si>
  <si>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</si>
  <si>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</si>
  <si>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</si>
  <si>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</si>
  <si>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</si>
  <si>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</si>
  <si>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</si>
  <si>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</si>
  <si>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</si>
  <si>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</si>
  <si>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</si>
  <si>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</si>
  <si>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</si>
  <si>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</si>
  <si>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</si>
  <si>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</si>
  <si>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</si>
  <si>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</si>
  <si>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</si>
  <si>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</si>
  <si>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</si>
  <si>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</si>
  <si>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</si>
  <si>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</si>
  <si>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</si>
  <si>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</si>
  <si>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</si>
  <si>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</si>
  <si>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</si>
  <si>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</si>
  <si>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</si>
  <si>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</si>
  <si>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</si>
  <si>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</si>
  <si>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</si>
  <si>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</si>
  <si>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</si>
  <si>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</si>
  <si>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</si>
  <si>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</si>
  <si>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</si>
  <si>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</si>
  <si>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</si>
  <si>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</si>
  <si>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</si>
  <si>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</si>
  <si>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</si>
  <si>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</si>
  <si>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</si>
  <si>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</si>
  <si>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</si>
  <si>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</si>
  <si>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</si>
  <si>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</si>
  <si>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</si>
  <si>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</si>
  <si>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</si>
  <si>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</si>
  <si>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</si>
  <si>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</si>
  <si>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</si>
  <si>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</si>
  <si>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</si>
  <si>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</si>
  <si>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</si>
  <si>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</si>
  <si>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</si>
  <si>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</si>
  <si>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</si>
  <si>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</si>
  <si>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</si>
  <si>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</si>
  <si>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</si>
  <si>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</si>
  <si>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</si>
  <si>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</si>
  <si>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</si>
  <si>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</si>
  <si>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</si>
  <si>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</si>
  <si>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</si>
  <si>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</si>
  <si>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</si>
  <si>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</si>
  <si>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</si>
  <si>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</si>
  <si>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</si>
  <si>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</si>
  <si>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</si>
  <si>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</si>
  <si>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</si>
  <si>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</si>
  <si>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</si>
  <si>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</si>
  <si>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</si>
  <si>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</si>
  <si>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</si>
  <si>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</si>
  <si>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</si>
  <si>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</si>
  <si>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</si>
  <si>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</si>
  <si>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</si>
  <si>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</si>
  <si>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</si>
  <si>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</si>
  <si>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</si>
  <si>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</si>
  <si>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</si>
  <si>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</si>
  <si>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</si>
  <si>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</si>
  <si>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</si>
  <si>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</si>
  <si>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</si>
  <si>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</si>
  <si>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</si>
  <si>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</si>
  <si>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</si>
  <si>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</si>
  <si>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</si>
  <si>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</si>
  <si>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</si>
  <si>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</si>
  <si>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</si>
  <si>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</si>
  <si>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</si>
  <si>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</si>
  <si>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</si>
  <si>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</si>
  <si>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</si>
  <si>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</si>
  <si>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</si>
  <si>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</si>
  <si>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</si>
  <si>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</si>
  <si>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</si>
  <si>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</si>
  <si>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</si>
  <si>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</si>
  <si>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</si>
  <si>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</si>
  <si>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</si>
  <si>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</si>
  <si>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</si>
  <si>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</si>
  <si>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</si>
  <si>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</si>
  <si>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</si>
  <si>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</si>
  <si>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</si>
  <si>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</si>
  <si>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</si>
  <si>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</si>
  <si>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</si>
  <si>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</si>
  <si>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</si>
  <si>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</si>
  <si>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</si>
  <si>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</si>
  <si>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</si>
  <si>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</si>
  <si>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</si>
  <si>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</si>
  <si>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</si>
  <si>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</si>
  <si>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</si>
  <si>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</si>
  <si>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</si>
  <si>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</si>
  <si>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</si>
  <si>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</si>
  <si>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</si>
  <si>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</si>
  <si>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</si>
  <si>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</si>
  <si>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</si>
  <si>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</si>
  <si>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</si>
  <si>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</si>
  <si>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</si>
  <si>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</si>
  <si>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</si>
  <si>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</si>
  <si>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</si>
  <si>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</si>
  <si>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</si>
  <si>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</si>
  <si>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</si>
  <si>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</si>
  <si>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</si>
  <si>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</si>
  <si>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</si>
  <si>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</si>
  <si>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</si>
  <si>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</si>
  <si>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</si>
  <si>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</si>
  <si>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</si>
  <si>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</si>
  <si>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</si>
  <si>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</si>
  <si>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</si>
  <si>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</si>
  <si>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</si>
  <si>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</si>
  <si>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</si>
  <si>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</si>
  <si>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</si>
  <si>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</si>
  <si>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</si>
  <si>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</si>
  <si>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</si>
  <si>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</si>
  <si>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</si>
  <si>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</si>
  <si>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</si>
  <si>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</si>
  <si>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</si>
  <si>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</si>
  <si>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</si>
  <si>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</si>
  <si>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</si>
  <si>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</si>
  <si>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</si>
  <si>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</si>
  <si>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</si>
  <si>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</si>
  <si>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</si>
  <si>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</si>
  <si>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</si>
  <si>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</si>
  <si>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</si>
  <si>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</si>
  <si>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</si>
  <si>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</si>
  <si>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</si>
  <si>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</si>
  <si>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</si>
  <si>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</si>
  <si>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</si>
  <si>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</si>
  <si>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</si>
  <si>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</si>
  <si>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</si>
  <si>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</si>
  <si>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</si>
  <si>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</si>
  <si>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</si>
  <si>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</si>
  <si>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</si>
  <si>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</si>
  <si>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</si>
  <si>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</si>
  <si>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</si>
  <si>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</si>
  <si>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</si>
  <si>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</si>
  <si>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</si>
  <si>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</si>
  <si>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</si>
  <si>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</si>
  <si>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</si>
  <si>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</si>
  <si>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</si>
  <si>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</si>
  <si>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</si>
  <si>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</si>
  <si>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</si>
  <si>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</si>
  <si>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</si>
  <si>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</si>
  <si>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</si>
  <si>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</si>
  <si>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</si>
  <si>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</si>
  <si>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</si>
  <si>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</si>
  <si>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</si>
  <si>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</si>
  <si>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</si>
  <si>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</si>
  <si>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</si>
  <si>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</si>
  <si>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</si>
  <si>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</si>
  <si>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</si>
  <si>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</si>
  <si>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</si>
  <si>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</si>
  <si>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</si>
  <si>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</si>
  <si>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</si>
  <si>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</si>
  <si>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</si>
  <si>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</si>
  <si>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</si>
  <si>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</si>
  <si>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</si>
  <si>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</si>
  <si>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</si>
  <si>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</si>
  <si>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</si>
  <si>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</si>
  <si>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</si>
  <si>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</si>
  <si>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</si>
  <si>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</si>
  <si>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</si>
  <si>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</si>
  <si>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</si>
  <si>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</si>
  <si>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</si>
  <si>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</si>
  <si>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</si>
  <si>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</si>
  <si>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</si>
  <si>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</si>
  <si>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</si>
  <si>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</si>
  <si>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</si>
  <si>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</si>
  <si>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</si>
  <si>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</si>
  <si>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</si>
  <si>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</si>
  <si>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</si>
  <si>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</si>
  <si>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</si>
  <si>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</si>
  <si>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</si>
  <si>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</si>
  <si>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</si>
  <si>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</si>
  <si>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</si>
  <si>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</si>
  <si>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</si>
  <si>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</si>
  <si>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</si>
  <si>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</si>
  <si>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</si>
  <si>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</si>
  <si>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</si>
  <si>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</si>
  <si>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</si>
  <si>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</si>
  <si>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</si>
  <si>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</si>
  <si>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</si>
  <si>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</si>
  <si>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</si>
  <si>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</si>
  <si>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</si>
  <si>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</si>
  <si>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</si>
  <si>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</si>
  <si>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</si>
  <si>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</si>
  <si>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</si>
  <si>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</si>
  <si>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</si>
  <si>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</si>
  <si>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</si>
  <si>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</si>
  <si>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</si>
  <si>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</si>
  <si>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</si>
  <si>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</si>
  <si>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</si>
  <si>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</si>
  <si>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</si>
  <si>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</si>
  <si>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</si>
  <si>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</si>
  <si>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</si>
  <si>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</si>
  <si>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</si>
  <si>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</si>
  <si>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</si>
  <si>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</si>
  <si>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</si>
  <si>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</si>
  <si>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</si>
  <si>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</si>
  <si>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</si>
  <si>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</si>
  <si>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</si>
  <si>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</si>
  <si>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</si>
  <si>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</si>
  <si>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</si>
  <si>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</si>
  <si>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</si>
  <si>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</si>
  <si>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</si>
  <si>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</si>
  <si>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</si>
  <si>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</si>
  <si>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</si>
  <si>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</si>
  <si>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</si>
  <si>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</si>
  <si>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</si>
  <si>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</si>
  <si>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</si>
  <si>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</si>
  <si>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</si>
  <si>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</si>
  <si>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</si>
  <si>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</si>
  <si>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</si>
  <si>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</si>
  <si>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</si>
  <si>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</si>
  <si>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</si>
  <si>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</si>
  <si>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</si>
  <si>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</si>
  <si>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</si>
  <si>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</si>
  <si>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</si>
  <si>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</si>
  <si>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</si>
  <si>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</si>
  <si>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</si>
  <si>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</si>
  <si>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</si>
  <si>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</si>
  <si>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</si>
  <si>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</si>
  <si>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</si>
  <si>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</si>
  <si>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</si>
  <si>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</si>
  <si>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</si>
  <si>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</si>
  <si>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</si>
  <si>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</si>
  <si>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</si>
  <si>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</si>
  <si>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</si>
  <si>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</si>
  <si>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</si>
  <si>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</si>
  <si>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</si>
  <si>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</si>
  <si>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</si>
  <si>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</si>
  <si>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</si>
  <si>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</si>
  <si>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</si>
  <si>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</si>
  <si>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</si>
  <si>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</si>
  <si>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</si>
  <si>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</si>
  <si>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</si>
  <si>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</si>
  <si>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</si>
  <si>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</si>
  <si>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</si>
  <si>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</si>
  <si>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</si>
  <si>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</si>
  <si>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</si>
  <si>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</si>
  <si>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</si>
  <si>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</si>
  <si>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</si>
  <si>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</si>
  <si>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</si>
  <si>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</si>
  <si>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</si>
  <si>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</si>
  <si>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</si>
  <si>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</si>
  <si>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</si>
  <si>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</si>
  <si>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</si>
  <si>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</si>
  <si>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</si>
  <si>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</si>
  <si>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</si>
  <si>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</si>
  <si>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</si>
  <si>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</si>
  <si>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</si>
  <si>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</si>
  <si>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</si>
  <si>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</si>
  <si>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</si>
  <si>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</si>
  <si>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</si>
  <si>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</si>
  <si>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</si>
  <si>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</si>
  <si>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</si>
  <si>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</si>
  <si>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</si>
  <si>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</si>
  <si>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</si>
  <si>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</si>
  <si>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</si>
  <si>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</si>
  <si>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</si>
  <si>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</si>
  <si>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</si>
  <si>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</si>
  <si>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</si>
  <si>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</si>
  <si>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</si>
  <si>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</si>
  <si>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</si>
  <si>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</si>
  <si>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</si>
  <si>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</si>
  <si>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</si>
  <si>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</si>
  <si>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</si>
  <si>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</si>
  <si>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</si>
  <si>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</si>
  <si>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</si>
  <si>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</si>
  <si>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</si>
  <si>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</si>
  <si>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</si>
  <si>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</si>
  <si>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</si>
  <si>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</si>
  <si>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</si>
  <si>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</si>
  <si>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</si>
  <si>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</si>
  <si>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</si>
  <si>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</si>
  <si>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</si>
  <si>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</si>
  <si>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</si>
  <si>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</si>
  <si>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</si>
  <si>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</si>
  <si>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</si>
  <si>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</si>
  <si>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</si>
  <si>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</si>
  <si>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</si>
  <si>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</si>
  <si>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</si>
  <si>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</si>
  <si>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</si>
  <si>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</si>
  <si>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</si>
  <si>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</si>
  <si>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</si>
  <si>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</si>
  <si>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</si>
  <si>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</si>
  <si>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</si>
  <si>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</si>
  <si>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</si>
  <si>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</si>
  <si>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</si>
  <si>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</si>
  <si>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</si>
  <si>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</si>
  <si>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</si>
  <si>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</si>
  <si>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</si>
  <si>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</si>
  <si>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</si>
  <si>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</si>
  <si>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</si>
  <si>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</si>
  <si>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</si>
  <si>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</si>
  <si>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</si>
  <si>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</si>
  <si>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</si>
  <si>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</si>
  <si>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</si>
  <si>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</si>
  <si>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</si>
  <si>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</si>
  <si>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</si>
  <si>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</si>
  <si>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</si>
  <si>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</si>
  <si>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</si>
  <si>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</si>
  <si>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</si>
  <si>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</si>
  <si>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</si>
  <si>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</si>
  <si>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</si>
  <si>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</si>
  <si>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</si>
  <si>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</si>
  <si>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</si>
  <si>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</si>
  <si>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</si>
  <si>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</si>
  <si>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</si>
  <si>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</si>
  <si>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</si>
  <si>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</si>
  <si>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</si>
  <si>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</si>
  <si>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</si>
  <si>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</si>
  <si>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</si>
  <si>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</si>
  <si>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</si>
  <si>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</si>
  <si>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</si>
  <si>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</si>
  <si>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</si>
  <si>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</si>
  <si>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</si>
  <si>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</si>
  <si>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</si>
  <si>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</si>
  <si>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</si>
  <si>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</si>
  <si>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</si>
  <si>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</si>
  <si>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</si>
  <si>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</si>
  <si>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</si>
  <si>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</si>
  <si>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</si>
  <si>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</si>
  <si>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</si>
  <si>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</si>
  <si>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</si>
  <si>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</si>
  <si>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</si>
  <si>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</si>
  <si>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</si>
  <si>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</si>
  <si>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</si>
  <si>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</si>
  <si>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</si>
  <si>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</si>
  <si>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</si>
  <si>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</si>
  <si>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</si>
  <si>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</si>
  <si>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</si>
  <si>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</si>
  <si>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</si>
  <si>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</si>
  <si>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</si>
  <si>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</si>
  <si>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</si>
  <si>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</si>
  <si>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</si>
  <si>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</si>
  <si>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</si>
  <si>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</si>
  <si>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</si>
  <si>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</si>
  <si>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</si>
  <si>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</si>
  <si>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</si>
  <si>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</si>
  <si>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</si>
  <si>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</si>
  <si>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</si>
  <si>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</si>
  <si>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</si>
  <si>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</si>
  <si>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</si>
  <si>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</si>
  <si>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</si>
  <si>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</si>
  <si>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</si>
  <si>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</si>
  <si>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</si>
  <si>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</si>
  <si>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</si>
  <si>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</si>
  <si>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</si>
  <si>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</si>
  <si>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</si>
  <si>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</si>
  <si>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</si>
  <si>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</si>
  <si>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</si>
  <si>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</si>
  <si>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</si>
  <si>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</si>
  <si>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</si>
  <si>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</si>
  <si>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</si>
  <si>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</si>
  <si>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</si>
  <si>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</si>
  <si>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</si>
  <si>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</si>
  <si>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</si>
  <si>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</si>
  <si>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</si>
  <si>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</si>
  <si>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</si>
  <si>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</si>
  <si>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</si>
  <si>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</si>
  <si>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</si>
  <si>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</si>
  <si>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</si>
  <si>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</si>
  <si>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</si>
  <si>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</si>
  <si>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</si>
  <si>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</si>
  <si>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</si>
  <si>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</si>
  <si>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</si>
  <si>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</si>
  <si>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</si>
  <si>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</si>
  <si>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</si>
  <si>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</si>
  <si>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</si>
  <si>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</si>
  <si>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</si>
  <si>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</si>
  <si>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</si>
  <si>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</si>
  <si>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</si>
  <si>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</si>
  <si>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</si>
  <si>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</si>
  <si>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</si>
  <si>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</si>
  <si>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</si>
  <si>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</si>
  <si>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</si>
  <si>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</si>
  <si>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</si>
  <si>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</si>
  <si>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</si>
  <si>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</si>
  <si>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</si>
  <si>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</si>
  <si>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</si>
  <si>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</si>
  <si>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</si>
  <si>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</si>
  <si>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</si>
  <si>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</si>
  <si>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</si>
  <si>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</si>
  <si>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</si>
  <si>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</si>
  <si>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</si>
  <si>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</si>
  <si>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</si>
  <si>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</si>
  <si>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</si>
  <si>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</si>
  <si>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</si>
  <si>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</si>
  <si>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</si>
  <si>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</si>
  <si>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</si>
  <si>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</si>
  <si>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</si>
  <si>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</si>
  <si>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</si>
  <si>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</si>
  <si>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</si>
  <si>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</si>
  <si>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</si>
  <si>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</si>
  <si>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</si>
  <si>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</si>
  <si>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</si>
  <si>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</si>
  <si>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</si>
  <si>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</si>
  <si>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</si>
  <si>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</si>
  <si>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</si>
  <si>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</si>
  <si>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</si>
  <si>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</si>
  <si>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</si>
  <si>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</si>
  <si>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</si>
  <si>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</si>
  <si>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</si>
  <si>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</si>
  <si>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</si>
  <si>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</si>
  <si>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</si>
  <si>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</si>
  <si>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</si>
  <si>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</si>
  <si>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</si>
  <si>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</si>
  <si>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</si>
  <si>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</si>
  <si>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</si>
  <si>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</si>
  <si>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</si>
  <si>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</si>
  <si>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</si>
  <si>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</si>
  <si>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</si>
  <si>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</si>
  <si>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</si>
  <si>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</si>
  <si>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</si>
  <si>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</si>
  <si>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</si>
  <si>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</si>
  <si>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</si>
  <si>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</si>
  <si>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</si>
  <si>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</si>
  <si>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</si>
  <si>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</si>
  <si>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</si>
  <si>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</si>
  <si>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</si>
  <si>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</si>
  <si>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</si>
  <si>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</si>
  <si>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</si>
  <si>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</si>
  <si>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</si>
  <si>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</si>
  <si>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</si>
  <si>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</si>
  <si>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</si>
  <si>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</si>
  <si>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</si>
  <si>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</si>
  <si>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</si>
  <si>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</si>
  <si>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</si>
  <si>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</si>
  <si>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</si>
  <si>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</si>
  <si>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</si>
  <si>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</si>
  <si>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</si>
  <si>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</si>
  <si>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</si>
  <si>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</si>
  <si>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</si>
  <si>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</si>
  <si>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</si>
  <si>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</si>
  <si>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</si>
  <si>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</si>
  <si>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</si>
  <si>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</si>
  <si>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</si>
  <si>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</si>
  <si>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</si>
  <si>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</si>
  <si>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</si>
  <si>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</si>
  <si>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</si>
  <si>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</si>
  <si>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</si>
  <si>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</si>
  <si>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</si>
  <si>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</si>
  <si>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</si>
  <si>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</si>
  <si>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</si>
  <si>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</si>
  <si>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</si>
  <si>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</si>
  <si>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</si>
  <si>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</si>
  <si>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</si>
  <si>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</si>
  <si>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</si>
  <si>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</si>
  <si>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</si>
  <si>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</si>
  <si>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</si>
  <si>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</si>
  <si>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</si>
  <si>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</si>
  <si>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</si>
  <si>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</si>
  <si>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</si>
  <si>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</si>
  <si>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</si>
  <si>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</si>
  <si>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</si>
  <si>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</si>
  <si>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</si>
  <si>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</si>
  <si>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</si>
  <si>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</si>
  <si>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</si>
  <si>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</si>
  <si>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</si>
  <si>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</si>
  <si>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</si>
  <si>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</si>
  <si>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</si>
  <si>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</si>
  <si>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</si>
  <si>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</si>
  <si>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</si>
  <si>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</si>
  <si>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</si>
  <si>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</si>
  <si>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</si>
  <si>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</si>
  <si>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</si>
  <si>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</si>
  <si>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</si>
  <si>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</si>
  <si>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</si>
  <si>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</si>
  <si>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</si>
  <si>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</si>
  <si>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</si>
  <si>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</si>
  <si>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</si>
  <si>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</si>
  <si>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</si>
  <si>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</si>
  <si>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</si>
  <si>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</si>
  <si>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</si>
  <si>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</si>
  <si>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</si>
  <si>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</si>
  <si>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</si>
  <si>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</si>
  <si>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</si>
  <si>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</si>
  <si>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</si>
  <si>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</si>
  <si>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</si>
  <si>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</si>
  <si>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</si>
  <si>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</si>
  <si>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</si>
  <si>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</si>
  <si>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</si>
  <si>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</si>
  <si>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</si>
  <si>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</si>
  <si>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</si>
  <si>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</si>
  <si>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</si>
  <si>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</si>
  <si>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</si>
  <si>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</si>
  <si>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</si>
  <si>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</si>
  <si>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</si>
  <si>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</si>
  <si>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</si>
  <si>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</si>
  <si>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</si>
  <si>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</si>
  <si>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</si>
  <si>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</si>
  <si>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</si>
  <si>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</si>
  <si>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</si>
  <si>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</si>
  <si>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</si>
  <si>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</si>
  <si>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</si>
  <si>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</si>
  <si>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</si>
  <si>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</si>
  <si>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</si>
  <si>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</si>
  <si>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</si>
  <si>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</si>
  <si>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</si>
  <si>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</si>
  <si>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</si>
  <si>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</si>
  <si>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</si>
  <si>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</si>
  <si>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</si>
  <si>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</si>
  <si>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</si>
  <si>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</si>
  <si>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</si>
  <si>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</si>
  <si>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</si>
  <si>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</si>
  <si>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</si>
  <si>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</si>
  <si>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</si>
  <si>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</si>
  <si>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</si>
  <si>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</si>
  <si>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</si>
  <si>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</si>
  <si>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</si>
  <si>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</si>
  <si>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</si>
  <si>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</si>
  <si>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</si>
  <si>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</si>
  <si>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</si>
  <si>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</si>
  <si>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</si>
  <si>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</si>
  <si>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</si>
  <si>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</si>
  <si>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</si>
  <si>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</si>
  <si>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</si>
  <si>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</si>
  <si>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</si>
  <si>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</si>
  <si>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</si>
  <si>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</si>
  <si>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</si>
  <si>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</si>
  <si>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</si>
  <si>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</si>
  <si>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</si>
  <si>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</si>
  <si>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</si>
  <si>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</si>
  <si>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</si>
  <si>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</si>
  <si>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</si>
  <si>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</si>
  <si>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</si>
  <si>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</si>
  <si>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</si>
  <si>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</si>
  <si>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</si>
  <si>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</si>
  <si>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</si>
  <si>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</si>
  <si>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</si>
  <si>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</si>
  <si>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</si>
  <si>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</si>
  <si>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</si>
  <si>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</si>
  <si>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</si>
  <si>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</si>
  <si>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</si>
  <si>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</si>
  <si>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</si>
  <si>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</si>
  <si>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</si>
  <si>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</si>
  <si>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</si>
  <si>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</si>
  <si>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</si>
  <si>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</si>
  <si>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</si>
  <si>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</si>
  <si>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</si>
  <si>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</si>
  <si>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</si>
  <si>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</si>
  <si>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</si>
  <si>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</si>
  <si>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</si>
  <si>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</si>
  <si>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</si>
  <si>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</si>
  <si>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</si>
  <si>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</si>
  <si>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</si>
  <si>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</si>
  <si>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</si>
  <si>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</si>
  <si>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</si>
  <si>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</si>
  <si>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</si>
  <si>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</si>
  <si>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</si>
  <si>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</si>
  <si>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</si>
  <si>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</si>
  <si>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</si>
  <si>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</si>
  <si>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</si>
  <si>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</si>
  <si>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</si>
  <si>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</si>
  <si>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</si>
  <si>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</si>
  <si>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</si>
  <si>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</si>
  <si>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</si>
  <si>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</si>
  <si>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</si>
  <si>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</si>
  <si>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</si>
  <si>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</si>
  <si>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</si>
  <si>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</si>
  <si>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</si>
  <si>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</si>
  <si>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</si>
  <si>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</si>
  <si>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</si>
  <si>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</si>
  <si>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</si>
  <si>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</si>
  <si>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</si>
  <si>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</si>
  <si>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</si>
  <si>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</si>
  <si>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</si>
  <si>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</si>
  <si>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</si>
  <si>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</si>
  <si>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</si>
  <si>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</si>
  <si>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</si>
  <si>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</si>
  <si>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</si>
  <si>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</si>
  <si>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</si>
  <si>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</si>
  <si>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</si>
  <si>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</si>
  <si>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</si>
  <si>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</si>
  <si>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</si>
  <si>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</si>
  <si>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</si>
  <si>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</si>
  <si>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</si>
  <si>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</si>
  <si>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</si>
  <si>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</si>
  <si>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</si>
  <si>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</si>
  <si>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</si>
  <si>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</si>
  <si>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</si>
  <si>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</si>
  <si>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</si>
  <si>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</si>
  <si>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</si>
  <si>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</si>
  <si>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</si>
  <si>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</si>
  <si>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</si>
  <si>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</si>
  <si>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</si>
  <si>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</si>
  <si>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</si>
  <si>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</si>
  <si>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</si>
  <si>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</si>
  <si>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</si>
  <si>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</si>
  <si>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</si>
  <si>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</si>
  <si>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</si>
  <si>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</si>
  <si>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</si>
  <si>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</si>
  <si>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</si>
  <si>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</si>
  <si>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</si>
  <si>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</si>
  <si>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</si>
  <si>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</si>
  <si>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</si>
  <si>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</si>
  <si>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</si>
  <si>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</si>
  <si>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</si>
  <si>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</si>
  <si>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</si>
  <si>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</si>
  <si>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</si>
  <si>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</si>
  <si>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</si>
  <si>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</si>
  <si>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</si>
  <si>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</si>
  <si>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</si>
  <si>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</si>
  <si>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</si>
  <si>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</si>
  <si>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</si>
  <si>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</si>
  <si>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</si>
  <si>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</si>
  <si>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</si>
  <si>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</si>
  <si>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</si>
  <si>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</si>
  <si>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</si>
  <si>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</si>
  <si>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</si>
  <si>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</si>
  <si>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</si>
  <si>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</si>
  <si>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</si>
  <si>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</si>
  <si>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</si>
  <si>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</si>
  <si>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</si>
  <si>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</si>
  <si>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</si>
  <si>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</si>
  <si>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</si>
  <si>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</si>
  <si>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</si>
  <si>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</si>
  <si>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</si>
  <si>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</si>
  <si>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</si>
  <si>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</si>
  <si>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</si>
  <si>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</si>
  <si>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</si>
  <si>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</si>
  <si>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</si>
  <si>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</si>
  <si>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</si>
  <si>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</si>
  <si>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</si>
  <si>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</si>
  <si>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</si>
  <si>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</si>
  <si>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</si>
  <si>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</si>
  <si>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</si>
  <si>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</si>
  <si>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</si>
  <si>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</si>
  <si>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</si>
  <si>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</si>
  <si>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</si>
  <si>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</si>
  <si>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</si>
  <si>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</si>
  <si>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</si>
  <si>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</si>
  <si>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</si>
  <si>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</si>
  <si>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</si>
  <si>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</si>
  <si>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</si>
  <si>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</si>
  <si>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</si>
  <si>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</si>
  <si>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</si>
  <si>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</si>
  <si>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</si>
  <si>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</si>
  <si>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</si>
  <si>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</si>
  <si>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</si>
  <si>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</si>
  <si>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</si>
  <si>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</si>
  <si>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</si>
  <si>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</si>
  <si>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</si>
  <si>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</si>
  <si>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</si>
  <si>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</si>
  <si>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</si>
  <si>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</si>
  <si>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</si>
  <si>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</si>
  <si>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</si>
  <si>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</si>
  <si>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</si>
  <si>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</si>
  <si>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</si>
  <si>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</si>
  <si>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</si>
  <si>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</si>
  <si>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</si>
  <si>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</si>
  <si>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</si>
  <si>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</si>
  <si>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</si>
  <si>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</si>
  <si>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</si>
  <si>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</si>
  <si>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</si>
  <si>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</si>
  <si>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</si>
  <si>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</si>
  <si>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</si>
  <si>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</si>
  <si>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</si>
  <si>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</si>
  <si>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</si>
  <si>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</si>
  <si>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</si>
  <si>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</si>
  <si>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</si>
  <si>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</si>
  <si>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</si>
  <si>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</si>
  <si>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</si>
  <si>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</si>
  <si>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</si>
  <si>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</si>
  <si>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</si>
  <si>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</si>
  <si>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</si>
  <si>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</si>
  <si>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</si>
  <si>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</si>
  <si>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</si>
  <si>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</si>
  <si>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</si>
  <si>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</si>
  <si>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</si>
  <si>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</si>
  <si>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</si>
  <si>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</si>
  <si>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</si>
  <si>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</si>
  <si>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</si>
  <si>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</si>
  <si>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</si>
  <si>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</si>
  <si>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</si>
  <si>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</si>
  <si>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</si>
  <si>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</si>
  <si>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</si>
  <si>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</si>
  <si>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</si>
  <si>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</si>
  <si>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</si>
  <si>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</si>
  <si>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</si>
  <si>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</si>
  <si>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</si>
  <si>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</si>
  <si>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</si>
  <si>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</si>
  <si>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</si>
  <si>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</si>
  <si>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</si>
  <si>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</si>
  <si>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</si>
  <si>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</si>
  <si>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</si>
  <si>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</si>
  <si>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</si>
  <si>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</si>
  <si>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</si>
  <si>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</si>
  <si>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</si>
  <si>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</si>
  <si>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</si>
  <si>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</si>
  <si>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</si>
  <si>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</si>
  <si>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</si>
  <si>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</si>
  <si>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</si>
  <si>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</si>
  <si>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</si>
  <si>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</si>
  <si>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</si>
  <si>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</si>
  <si>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</si>
  <si>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</si>
  <si>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</si>
  <si>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</si>
  <si>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</si>
  <si>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</si>
  <si>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</si>
  <si>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</si>
  <si>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</si>
  <si>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</si>
  <si>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</si>
  <si>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</si>
  <si>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</si>
  <si>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</si>
  <si>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</si>
  <si>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</si>
  <si>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</si>
  <si>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</si>
  <si>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</si>
  <si>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</si>
  <si>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</si>
  <si>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</si>
  <si>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</si>
  <si>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</si>
  <si>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</si>
  <si>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</si>
  <si>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</si>
  <si>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</si>
  <si>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</si>
  <si>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</si>
  <si>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</si>
  <si>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</si>
  <si>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</si>
  <si>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</si>
  <si>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</si>
  <si>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</si>
  <si>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</si>
  <si>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</si>
  <si>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</si>
  <si>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</si>
  <si>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</si>
  <si>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</si>
  <si>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</si>
  <si>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</si>
  <si>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</si>
  <si>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</si>
  <si>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</si>
  <si>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</si>
  <si>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</si>
  <si>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</si>
  <si>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</si>
  <si>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</si>
  <si>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</si>
  <si>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</si>
  <si>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</si>
  <si>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</si>
  <si>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</si>
  <si>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</si>
  <si>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</si>
  <si>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</si>
  <si>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</si>
  <si>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</si>
  <si>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</si>
  <si>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</si>
  <si>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</si>
  <si>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</si>
  <si>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</si>
  <si>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</si>
  <si>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</si>
  <si>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</si>
  <si>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</si>
  <si>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</si>
  <si>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</si>
  <si>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</si>
  <si>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</si>
  <si>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</si>
  <si>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</si>
  <si>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</si>
  <si>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</si>
  <si>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</si>
  <si>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</si>
  <si>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</si>
  <si>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</si>
  <si>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</si>
  <si>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</si>
  <si>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</si>
  <si>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</si>
  <si>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</si>
  <si>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</si>
  <si>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</si>
  <si>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</si>
  <si>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</si>
  <si>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</si>
  <si>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</si>
  <si>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</si>
  <si>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</si>
  <si>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</si>
  <si>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</si>
  <si>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</si>
  <si>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</si>
  <si>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</si>
  <si>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</si>
  <si>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</si>
  <si>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</si>
  <si>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</si>
  <si>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</si>
  <si>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</si>
  <si>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</si>
  <si>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</si>
  <si>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</si>
  <si>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</si>
  <si>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</si>
  <si>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</si>
  <si>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</si>
  <si>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</si>
  <si>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</si>
  <si>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</si>
  <si>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</si>
  <si>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</si>
  <si>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</si>
  <si>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</si>
  <si>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</si>
  <si>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</si>
  <si>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</si>
  <si>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</si>
  <si>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</si>
  <si>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</si>
  <si>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</si>
  <si>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</si>
  <si>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</si>
  <si>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</si>
  <si>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</si>
  <si>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</si>
  <si>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</si>
  <si>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</si>
  <si>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</si>
  <si>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</si>
  <si>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</si>
  <si>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</si>
  <si>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</si>
  <si>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</si>
  <si>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</si>
  <si>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</si>
  <si>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</si>
  <si>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</si>
  <si>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</si>
  <si>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</si>
  <si>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</si>
  <si>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</si>
  <si>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</si>
  <si>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</si>
  <si>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</si>
  <si>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</si>
  <si>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</si>
  <si>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</si>
  <si>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</si>
  <si>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</si>
  <si>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</si>
  <si>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</si>
  <si>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</si>
  <si>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</si>
  <si>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</si>
  <si>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</si>
  <si>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</si>
  <si>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</si>
  <si>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</si>
  <si>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</si>
  <si>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</si>
  <si>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</si>
  <si>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</si>
  <si>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</si>
  <si>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</si>
  <si>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</si>
  <si>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</si>
  <si>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</si>
  <si>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</si>
  <si>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</si>
  <si>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</si>
  <si>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</si>
  <si>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</si>
  <si>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</si>
  <si>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</si>
  <si>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</si>
  <si>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</si>
  <si>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</si>
  <si>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</si>
  <si>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</si>
  <si>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</si>
  <si>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</si>
  <si>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</si>
  <si>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</si>
  <si>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</si>
  <si>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</si>
  <si>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</si>
  <si>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</si>
  <si>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</si>
  <si>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</si>
  <si>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</si>
  <si>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</si>
  <si>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</si>
  <si>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</si>
  <si>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</si>
  <si>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</si>
  <si>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</si>
  <si>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</si>
  <si>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</si>
  <si>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</si>
  <si>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</si>
  <si>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</si>
  <si>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</si>
  <si>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</si>
  <si>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</si>
  <si>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</si>
  <si>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</si>
  <si>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</si>
  <si>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</si>
  <si>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</si>
  <si>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</si>
  <si>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</si>
  <si>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</si>
  <si>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</si>
  <si>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</si>
  <si>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</si>
  <si>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</si>
  <si>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</si>
  <si>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</si>
  <si>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</si>
  <si>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</si>
  <si>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</si>
  <si>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</si>
  <si>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</si>
  <si>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</si>
  <si>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</si>
  <si>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</si>
  <si>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</si>
  <si>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</si>
  <si>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</si>
  <si>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</si>
  <si>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</si>
  <si>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</si>
  <si>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</si>
  <si>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</si>
  <si>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</si>
  <si>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</si>
  <si>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</si>
  <si>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</si>
  <si>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</si>
  <si>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</si>
  <si>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</si>
  <si>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</si>
  <si>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</si>
  <si>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</si>
  <si>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</si>
  <si>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</si>
  <si>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</si>
  <si>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</si>
  <si>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</si>
  <si>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</si>
  <si>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</si>
  <si>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</si>
  <si>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</si>
  <si>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</si>
  <si>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</si>
  <si>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</si>
  <si>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</si>
  <si>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</si>
  <si>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</si>
  <si>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</si>
  <si>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</si>
  <si>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</si>
  <si>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</si>
  <si>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</si>
  <si>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</si>
  <si>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</si>
  <si>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</si>
  <si>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</si>
  <si>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</si>
  <si>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</si>
  <si>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</si>
  <si>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</si>
  <si>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</si>
  <si>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</si>
  <si>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</si>
  <si>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</si>
  <si>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</si>
  <si>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</si>
  <si>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</si>
  <si>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</si>
  <si>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</si>
  <si>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</si>
  <si>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</si>
  <si>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</si>
  <si>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</si>
  <si>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</si>
  <si>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</si>
  <si>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</si>
  <si>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</si>
  <si>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</si>
  <si>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</si>
  <si>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</si>
  <si>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</si>
  <si>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</si>
  <si>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</si>
  <si>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</si>
  <si>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</si>
  <si>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</si>
  <si>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</si>
  <si>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</si>
  <si>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</si>
  <si>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</si>
  <si>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</si>
  <si>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</si>
  <si>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</si>
  <si>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</si>
  <si>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</si>
  <si>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</si>
  <si>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</si>
  <si>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</si>
  <si>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</si>
  <si>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</si>
  <si>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</si>
  <si>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</si>
  <si>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</si>
  <si>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</si>
  <si>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</si>
  <si>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</si>
  <si>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</si>
  <si>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</si>
  <si>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</si>
  <si>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</si>
  <si>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</si>
  <si>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</si>
  <si>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</si>
  <si>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</si>
  <si>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</si>
  <si>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</si>
  <si>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</si>
  <si>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</si>
  <si>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</si>
  <si>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</si>
  <si>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</si>
  <si>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</si>
  <si>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</si>
  <si>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</si>
  <si>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</si>
  <si>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</si>
  <si>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</si>
  <si>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</si>
  <si>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</si>
  <si>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</si>
  <si>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</si>
  <si>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</si>
  <si>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</si>
  <si>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</si>
  <si>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</si>
  <si>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</si>
  <si>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</si>
  <si>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</si>
  <si>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</si>
  <si>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</si>
  <si>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</si>
  <si>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</si>
  <si>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</si>
  <si>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</si>
  <si>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</si>
  <si>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</si>
  <si>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</si>
  <si>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</si>
  <si>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</si>
  <si>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</si>
  <si>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</si>
  <si>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</si>
  <si>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</si>
  <si>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</si>
  <si>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</si>
  <si>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</si>
  <si>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</si>
  <si>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</si>
  <si>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</si>
  <si>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</si>
  <si>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</si>
  <si>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</si>
  <si>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</si>
  <si>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</si>
  <si>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</si>
  <si>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</si>
  <si>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</si>
  <si>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</si>
  <si>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</si>
  <si>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</si>
  <si>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</si>
  <si>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</si>
  <si>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</si>
  <si>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</si>
  <si>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</si>
  <si>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</si>
  <si>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</si>
  <si>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</si>
  <si>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</si>
  <si>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</si>
  <si>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</si>
  <si>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</si>
  <si>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</si>
  <si>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</si>
  <si>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</si>
  <si>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</si>
  <si>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</si>
  <si>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</si>
  <si>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</si>
  <si>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</si>
  <si>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</si>
  <si>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</si>
  <si>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</si>
  <si>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</si>
  <si>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</si>
  <si>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</si>
  <si>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</si>
  <si>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</si>
  <si>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</si>
  <si>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</si>
  <si>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</si>
  <si>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</si>
  <si>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</si>
  <si>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</si>
  <si>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</si>
  <si>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</si>
  <si>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</si>
  <si>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</si>
  <si>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</si>
  <si>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</si>
  <si>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</si>
  <si>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</si>
  <si>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</si>
  <si>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</si>
  <si>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</si>
  <si>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</si>
  <si>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</si>
  <si>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</si>
  <si>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</si>
  <si>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</si>
  <si>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</si>
  <si>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</si>
  <si>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</si>
  <si>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</si>
  <si>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</si>
  <si>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</si>
  <si>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</si>
  <si>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</si>
  <si>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</si>
  <si>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</si>
  <si>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</si>
  <si>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</si>
  <si>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</si>
  <si>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</si>
  <si>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</si>
  <si>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</si>
  <si>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</si>
  <si>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</si>
  <si>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</si>
  <si>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</si>
  <si>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</si>
  <si>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</si>
  <si>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</si>
  <si>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</si>
  <si>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</si>
  <si>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</si>
  <si>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</si>
  <si>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</si>
  <si>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</si>
  <si>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</si>
  <si>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</si>
  <si>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</si>
  <si>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</si>
  <si>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</si>
  <si>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</si>
  <si>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</si>
  <si>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</si>
  <si>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</si>
  <si>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</si>
  <si>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</si>
  <si>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</si>
  <si>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</si>
  <si>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</si>
  <si>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</si>
  <si>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</si>
  <si>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</si>
  <si>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</si>
  <si>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</si>
  <si>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</si>
  <si>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</si>
  <si>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</si>
  <si>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</si>
  <si>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</si>
  <si>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</si>
  <si>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</si>
  <si>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</si>
  <si>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</si>
  <si>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</si>
  <si>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</si>
  <si>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</si>
  <si>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</si>
  <si>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</si>
  <si>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</si>
  <si>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</si>
  <si>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</si>
  <si>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</si>
  <si>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</si>
  <si>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</si>
  <si>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</si>
  <si>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</si>
  <si>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</si>
  <si>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</si>
  <si>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</si>
  <si>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</si>
  <si>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</si>
  <si>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</si>
  <si>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</si>
  <si>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</si>
  <si>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</si>
  <si>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</si>
  <si>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</si>
  <si>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</si>
  <si>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</si>
  <si>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</si>
  <si>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</si>
  <si>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</si>
  <si>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</si>
  <si>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</si>
  <si>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</si>
  <si>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</si>
  <si>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</si>
  <si>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</si>
  <si>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</si>
  <si>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</si>
  <si>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</si>
  <si>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</si>
  <si>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</si>
  <si>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</si>
  <si>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</si>
  <si>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</si>
  <si>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</si>
  <si>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</si>
  <si>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</si>
  <si>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</si>
  <si>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</si>
  <si>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</si>
  <si>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</si>
  <si>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</si>
  <si>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</si>
  <si>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</si>
  <si>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</si>
  <si>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</si>
  <si>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</si>
  <si>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</si>
  <si>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</si>
  <si>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</si>
  <si>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</si>
  <si>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</si>
  <si>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</si>
  <si>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</si>
  <si>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</si>
  <si>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</si>
  <si>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</si>
  <si>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</si>
  <si>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</si>
  <si>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</si>
  <si>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</si>
  <si>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</si>
  <si>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</si>
  <si>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</si>
  <si>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</si>
  <si>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</si>
  <si>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</si>
  <si>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</si>
  <si>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</si>
  <si>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</si>
  <si>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</si>
  <si>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</si>
  <si>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</si>
  <si>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</si>
  <si>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</si>
  <si>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</si>
  <si>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</si>
  <si>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</si>
  <si>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</si>
  <si>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</si>
  <si>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</si>
  <si>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</si>
  <si>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</si>
  <si>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</si>
  <si>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</si>
  <si>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</si>
  <si>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</si>
  <si>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</si>
  <si>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</si>
  <si>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</si>
  <si>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</si>
  <si>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</si>
  <si>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</si>
  <si>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</si>
  <si>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</si>
  <si>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</si>
  <si>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</si>
  <si>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</si>
  <si>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</si>
  <si>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</si>
  <si>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</si>
  <si>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</si>
  <si>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</si>
  <si>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</si>
  <si>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</si>
  <si>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</si>
  <si>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</si>
  <si>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</si>
  <si>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</si>
  <si>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</si>
  <si>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</si>
  <si>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</si>
  <si>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</si>
  <si>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</si>
  <si>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</si>
  <si>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</si>
  <si>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</si>
  <si>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</si>
  <si>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</si>
  <si>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</si>
  <si>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</si>
  <si>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</si>
  <si>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</si>
  <si>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</si>
  <si>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</si>
  <si>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</si>
  <si>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</si>
  <si>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</si>
  <si>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</si>
  <si>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</si>
  <si>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</si>
  <si>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</si>
  <si>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</si>
  <si>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</si>
  <si>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</si>
  <si>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</si>
  <si>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</si>
  <si>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</si>
  <si>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</si>
  <si>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</si>
  <si>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</si>
  <si>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</si>
  <si>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</si>
  <si>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</si>
  <si>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</si>
  <si>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</si>
  <si>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</si>
  <si>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</si>
  <si>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</si>
  <si>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</si>
  <si>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</si>
  <si>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</si>
  <si>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</si>
  <si>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</si>
  <si>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</si>
  <si>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</si>
  <si>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</si>
  <si>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</si>
  <si>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</si>
  <si>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</si>
  <si>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</si>
  <si>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</si>
  <si>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</si>
  <si>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</si>
  <si>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</si>
  <si>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</si>
  <si>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</si>
  <si>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</si>
  <si>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</si>
  <si>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</si>
  <si>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</si>
  <si>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</si>
  <si>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</si>
  <si>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</si>
  <si>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</si>
  <si>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</si>
  <si>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</si>
  <si>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</si>
  <si>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</si>
  <si>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</si>
  <si>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</si>
  <si>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</si>
  <si>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</si>
  <si>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</si>
  <si>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</si>
  <si>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</si>
  <si>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</si>
  <si>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</si>
  <si>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</si>
  <si>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</si>
  <si>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</si>
  <si>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</si>
  <si>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</si>
  <si>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</si>
  <si>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</si>
  <si>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</si>
  <si>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</si>
  <si>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</si>
  <si>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</si>
  <si>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</si>
  <si>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</si>
  <si>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</si>
  <si>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</si>
  <si>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</si>
  <si>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</si>
  <si>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</si>
  <si>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</si>
  <si>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</si>
  <si>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</si>
  <si>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</si>
  <si>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</si>
  <si>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</si>
  <si>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</si>
  <si>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</si>
  <si>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</si>
  <si>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</si>
  <si>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</si>
  <si>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</si>
  <si>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</si>
  <si>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</si>
  <si>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</si>
  <si>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</si>
  <si>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</si>
  <si>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</si>
  <si>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</si>
  <si>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</si>
  <si>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</si>
  <si>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</si>
  <si>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</si>
  <si>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</si>
  <si>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</si>
  <si>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</si>
  <si>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</si>
  <si>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</si>
  <si>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</si>
  <si>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</si>
  <si>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</si>
  <si>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</si>
  <si>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</si>
  <si>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</si>
  <si>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</si>
  <si>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</si>
  <si>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</si>
  <si>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</si>
  <si>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</si>
  <si>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</si>
  <si>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</si>
  <si>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</si>
  <si>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</si>
  <si>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</si>
  <si>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</si>
  <si>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</si>
  <si>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</si>
  <si>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</si>
  <si>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</si>
  <si>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</si>
  <si>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</si>
  <si>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</si>
  <si>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</si>
  <si>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</si>
  <si>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</si>
  <si>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</si>
  <si>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</si>
  <si>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</si>
  <si>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</si>
  <si>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</si>
  <si>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</si>
  <si>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</si>
  <si>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</si>
  <si>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</si>
  <si>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</si>
  <si>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</si>
  <si>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</si>
  <si>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</si>
  <si>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</si>
  <si>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</si>
  <si>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</si>
  <si>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</si>
  <si>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</si>
  <si>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</si>
  <si>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</si>
  <si>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</si>
  <si>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</si>
  <si>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</si>
  <si>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</si>
  <si>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</si>
  <si>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</si>
  <si>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</si>
  <si>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</si>
  <si>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</si>
  <si>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</si>
  <si>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</si>
  <si>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</si>
  <si>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</si>
  <si>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</si>
  <si>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</si>
  <si>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</si>
  <si>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</si>
  <si>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</si>
  <si>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</si>
  <si>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</si>
  <si>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</si>
  <si>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</si>
  <si>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</si>
  <si>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</si>
  <si>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</si>
  <si>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</si>
  <si>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</si>
  <si>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</si>
  <si>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</si>
  <si>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</si>
  <si>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</si>
  <si>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</si>
  <si>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</si>
  <si>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</si>
  <si>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</si>
  <si>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</si>
  <si>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</si>
  <si>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</si>
  <si>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</si>
  <si>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</si>
  <si>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</si>
  <si>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</si>
  <si>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</si>
  <si>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</si>
  <si>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</si>
  <si>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</si>
  <si>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</si>
  <si>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</si>
  <si>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</si>
  <si>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</si>
  <si>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</si>
  <si>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</si>
  <si>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</si>
  <si>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</si>
  <si>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</si>
  <si>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</si>
  <si>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</si>
  <si>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</si>
  <si>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</si>
  <si>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</si>
  <si>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</si>
  <si>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</si>
  <si>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</si>
  <si>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</si>
  <si>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</si>
  <si>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</si>
  <si>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</si>
  <si>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</si>
  <si>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</si>
  <si>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</si>
  <si>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</si>
  <si>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</si>
  <si>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</si>
  <si>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</si>
  <si>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</si>
  <si>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</si>
  <si>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</si>
  <si>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</si>
  <si>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</si>
  <si>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</si>
  <si>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</si>
  <si>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</si>
  <si>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</si>
  <si>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</si>
  <si>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</si>
  <si>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</si>
  <si>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</si>
  <si>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</si>
  <si>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</si>
  <si>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</si>
  <si>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</si>
  <si>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</si>
  <si>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</si>
  <si>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</si>
  <si>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</si>
  <si>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</si>
  <si>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</si>
  <si>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</si>
  <si>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</si>
  <si>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</si>
  <si>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</si>
  <si>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</si>
  <si>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</si>
  <si>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</si>
  <si>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</si>
  <si>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</si>
  <si>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</si>
  <si>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</si>
  <si>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</si>
  <si>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</si>
  <si>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</si>
  <si>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</si>
  <si>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</si>
  <si>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</si>
  <si>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</si>
  <si>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</si>
  <si>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</si>
  <si>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</si>
  <si>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</si>
  <si>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</si>
  <si>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</si>
  <si>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</si>
  <si>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</si>
  <si>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</si>
  <si>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</si>
  <si>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</si>
  <si>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</si>
  <si>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</si>
  <si>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</si>
  <si>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</si>
  <si>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</si>
  <si>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</si>
  <si>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</si>
  <si>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</si>
  <si>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</si>
  <si>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</si>
  <si>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</si>
  <si>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</si>
  <si>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</si>
  <si>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</si>
  <si>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</si>
  <si>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</si>
  <si>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</si>
  <si>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</si>
  <si>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</si>
  <si>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</si>
  <si>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</si>
  <si>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</si>
  <si>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</si>
  <si>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</si>
  <si>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</si>
  <si>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</si>
  <si>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</si>
  <si>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</si>
  <si>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</si>
  <si>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</si>
  <si>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</si>
  <si>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</si>
  <si>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</si>
  <si>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</si>
  <si>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</si>
  <si>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</si>
  <si>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</si>
  <si>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</si>
  <si>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</si>
  <si>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</si>
  <si>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</si>
  <si>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</si>
  <si>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</si>
  <si>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</si>
  <si>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</si>
  <si>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</si>
  <si>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</si>
  <si>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</si>
  <si>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</si>
  <si>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</si>
  <si>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</si>
  <si>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</si>
  <si>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</si>
  <si>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</si>
  <si>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</si>
  <si>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</si>
  <si>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</si>
  <si>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</si>
  <si>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</si>
  <si>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</si>
  <si>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</si>
  <si>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</si>
  <si>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</si>
  <si>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</si>
  <si>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</si>
  <si>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</si>
  <si>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</si>
  <si>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</si>
  <si>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</si>
  <si>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</si>
  <si>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</si>
  <si>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</si>
  <si>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</si>
  <si>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</si>
  <si>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</si>
  <si>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</si>
  <si>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</si>
  <si>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</si>
  <si>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</si>
  <si>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</si>
  <si>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</si>
  <si>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</si>
  <si>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</si>
  <si>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</si>
  <si>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</si>
  <si>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</si>
  <si>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</si>
  <si>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</si>
  <si>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</si>
  <si>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</si>
  <si>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</si>
  <si>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</si>
  <si>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</si>
  <si>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</si>
  <si>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</si>
  <si>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</si>
  <si>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</si>
  <si>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</si>
  <si>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</si>
  <si>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</si>
  <si>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</si>
  <si>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</si>
  <si>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</si>
  <si>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</si>
  <si>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</si>
  <si>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</si>
  <si>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</si>
  <si>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</si>
  <si>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</si>
  <si>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</si>
  <si>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</si>
  <si>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</si>
  <si>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</si>
  <si>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</si>
  <si>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</si>
  <si>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</si>
  <si>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</si>
  <si>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</si>
  <si>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</si>
  <si>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</si>
  <si>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</si>
  <si>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</si>
  <si>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</si>
  <si>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</si>
  <si>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</si>
  <si>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</si>
  <si>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</si>
  <si>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</si>
  <si>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</si>
  <si>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</si>
  <si>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</si>
  <si>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</si>
  <si>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</si>
  <si>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</si>
  <si>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</si>
  <si>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</si>
  <si>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</si>
  <si>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</si>
  <si>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</si>
  <si>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</si>
  <si>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</si>
  <si>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</si>
  <si>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</si>
  <si>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</si>
  <si>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</si>
  <si>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</si>
  <si>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</si>
  <si>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</si>
  <si>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</si>
  <si>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</si>
  <si>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</si>
  <si>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</si>
  <si>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</si>
  <si>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</si>
  <si>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</si>
  <si>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</si>
  <si>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</si>
  <si>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</si>
  <si>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</si>
  <si>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</si>
  <si>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</si>
  <si>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</si>
  <si>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</si>
  <si>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</si>
  <si>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</si>
  <si>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</si>
  <si>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</si>
  <si>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</si>
  <si>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</si>
  <si>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</si>
  <si>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</si>
  <si>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</si>
  <si>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</si>
  <si>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</si>
  <si>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</si>
  <si>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</si>
  <si>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</si>
  <si>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</si>
  <si>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</si>
  <si>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</si>
  <si>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</si>
  <si>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</si>
  <si>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</si>
  <si>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</si>
  <si>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</si>
  <si>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</si>
  <si>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</si>
  <si>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</si>
  <si>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</si>
  <si>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</si>
  <si>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</si>
  <si>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</si>
  <si>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</si>
  <si>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</si>
  <si>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</si>
  <si>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</si>
  <si>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</si>
  <si>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</si>
  <si>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</si>
  <si>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</si>
  <si>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</si>
  <si>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</si>
  <si>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</si>
  <si>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</si>
  <si>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</si>
  <si>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</si>
  <si>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</si>
  <si>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</si>
  <si>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</si>
  <si>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</si>
  <si>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</si>
  <si>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</si>
  <si>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</si>
  <si>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</si>
  <si>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</si>
  <si>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</si>
  <si>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</si>
  <si>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</si>
  <si>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</si>
  <si>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</si>
  <si>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</si>
  <si>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</si>
  <si>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</si>
  <si>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</si>
  <si>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</si>
  <si>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</si>
  <si>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</si>
  <si>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</si>
  <si>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</si>
  <si>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</si>
  <si>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</si>
  <si>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</si>
  <si>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</si>
  <si>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</si>
  <si>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</si>
  <si>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</si>
  <si>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</si>
  <si>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</si>
  <si>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</si>
  <si>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</si>
  <si>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</si>
  <si>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</si>
  <si>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</si>
  <si>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</si>
  <si>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</si>
  <si>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</si>
  <si>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</si>
  <si>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</si>
  <si>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</si>
  <si>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</si>
  <si>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</si>
  <si>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</si>
  <si>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</si>
  <si>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</si>
  <si>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</si>
  <si>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</si>
  <si>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</si>
  <si>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</si>
  <si>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</si>
  <si>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</si>
  <si>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</si>
  <si>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</si>
  <si>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</si>
  <si>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</si>
  <si>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</si>
  <si>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</si>
  <si>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</si>
  <si>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</si>
  <si>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</si>
  <si>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</si>
  <si>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</si>
  <si>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</si>
  <si>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</si>
  <si>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</si>
  <si>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</si>
  <si>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</si>
  <si>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</si>
  <si>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</si>
  <si>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</si>
  <si>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</si>
  <si>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</si>
  <si>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</si>
  <si>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</si>
  <si>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</si>
  <si>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</si>
  <si>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</si>
  <si>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</si>
  <si>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</si>
  <si>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</si>
  <si>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</si>
  <si>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</si>
  <si>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</si>
  <si>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</si>
  <si>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</si>
  <si>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</si>
  <si>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</si>
  <si>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</si>
  <si>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</si>
  <si>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</si>
  <si>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</si>
  <si>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</si>
  <si>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</si>
  <si>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</si>
  <si>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</si>
  <si>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</si>
  <si>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</si>
  <si>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</si>
  <si>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</si>
  <si>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</si>
  <si>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</si>
  <si>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</si>
  <si>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</si>
  <si>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</si>
  <si>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</si>
  <si>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</si>
  <si>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</si>
  <si>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</si>
  <si>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</si>
  <si>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</si>
  <si>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</si>
  <si>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</si>
  <si>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</si>
  <si>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</si>
  <si>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</si>
  <si>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</si>
  <si>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</si>
  <si>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</si>
  <si>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</si>
  <si>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</si>
  <si>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</si>
  <si>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</si>
  <si>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</si>
  <si>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</si>
  <si>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</si>
  <si>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</si>
  <si>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</si>
  <si>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</si>
  <si>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</si>
  <si>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</si>
  <si>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</si>
  <si>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</si>
  <si>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</si>
  <si>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</si>
  <si>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</si>
  <si>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</si>
  <si>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</si>
  <si>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</si>
  <si>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</si>
  <si>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</si>
  <si>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</si>
  <si>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</si>
  <si>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</si>
  <si>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</si>
  <si>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</si>
  <si>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</si>
  <si>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</si>
  <si>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</si>
  <si>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</si>
  <si>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</si>
  <si>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</si>
  <si>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</si>
  <si>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</si>
  <si>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</si>
  <si>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</si>
  <si>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</si>
  <si>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</si>
  <si>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</si>
  <si>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</si>
  <si>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</si>
  <si>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</si>
  <si>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</si>
  <si>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</si>
  <si>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</si>
  <si>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</si>
  <si>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</si>
  <si>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</si>
  <si>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</si>
  <si>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</si>
  <si>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</si>
  <si>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</si>
  <si>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</si>
  <si>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</si>
  <si>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</si>
  <si>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</si>
  <si>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</si>
  <si>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</si>
  <si>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</si>
  <si>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</si>
  <si>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</si>
  <si>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</si>
  <si>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</si>
  <si>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</si>
  <si>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</si>
  <si>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</si>
  <si>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</si>
  <si>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</si>
  <si>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</si>
  <si>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</si>
  <si>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</si>
  <si>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</si>
  <si>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</si>
  <si>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</si>
  <si>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</si>
  <si>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</si>
  <si>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</si>
  <si>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</si>
  <si>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</si>
  <si>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</si>
  <si>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</si>
  <si>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</si>
  <si>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</si>
  <si>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</si>
  <si>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</si>
  <si>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</si>
  <si>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</si>
  <si>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</si>
  <si>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</si>
  <si>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</si>
  <si>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</si>
  <si>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</si>
  <si>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</si>
  <si>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</si>
  <si>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</si>
  <si>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</si>
  <si>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</si>
  <si>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</si>
  <si>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</si>
  <si>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</si>
  <si>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</si>
  <si>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</si>
  <si>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</si>
  <si>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</si>
  <si>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</si>
  <si>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</si>
  <si>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</si>
  <si>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</si>
  <si>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</si>
  <si>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</si>
  <si>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</si>
  <si>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</si>
  <si>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</si>
  <si>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</si>
  <si>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</si>
  <si>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</si>
  <si>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</si>
  <si>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</si>
  <si>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</si>
  <si>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</si>
  <si>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</si>
  <si>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</si>
  <si>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</si>
  <si>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</si>
  <si>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</si>
  <si>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</si>
  <si>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</si>
  <si>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</si>
  <si>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</si>
  <si>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</si>
  <si>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</si>
  <si>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</si>
  <si>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</si>
  <si>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</si>
  <si>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</si>
  <si>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</si>
  <si>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</si>
  <si>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</si>
  <si>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</si>
  <si>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</si>
  <si>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</si>
  <si>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</si>
  <si>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</si>
  <si>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</si>
  <si>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</si>
  <si>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</si>
  <si>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</si>
  <si>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</si>
  <si>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</si>
  <si>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</si>
  <si>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</si>
  <si>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</si>
  <si>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</si>
  <si>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</si>
  <si>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</si>
  <si>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</si>
  <si>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</si>
  <si>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</si>
  <si>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</si>
  <si>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</si>
  <si>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</si>
  <si>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</si>
  <si>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</si>
  <si>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</si>
  <si>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</si>
  <si>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</si>
  <si>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</si>
  <si>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</si>
  <si>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</si>
  <si>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</si>
  <si>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</si>
  <si>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</si>
  <si>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</si>
  <si>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</si>
  <si>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</si>
  <si>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</si>
  <si>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</si>
  <si>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</si>
  <si>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</si>
  <si>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</si>
  <si>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</si>
  <si>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</si>
  <si>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</si>
  <si>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</si>
  <si>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</si>
  <si>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</si>
  <si>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</si>
  <si>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</si>
  <si>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</si>
  <si>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</si>
  <si>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</si>
  <si>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</si>
  <si>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</si>
  <si>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</si>
  <si>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</si>
  <si>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</si>
  <si>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</si>
  <si>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</si>
  <si>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</si>
  <si>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</si>
  <si>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</si>
  <si>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</si>
  <si>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</si>
  <si>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</si>
  <si>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</si>
  <si>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</si>
  <si>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</si>
  <si>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</si>
  <si>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</si>
  <si>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</si>
  <si>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</si>
  <si>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</si>
  <si>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</si>
  <si>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</si>
  <si>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</si>
  <si>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</si>
  <si>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</si>
  <si>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</si>
  <si>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</si>
  <si>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</si>
  <si>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</si>
  <si>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</si>
  <si>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</si>
  <si>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</si>
  <si>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</si>
  <si>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</si>
  <si>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</si>
  <si>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</si>
  <si>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</si>
  <si>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</si>
  <si>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</si>
  <si>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</si>
  <si>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</si>
  <si>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</si>
  <si>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</si>
  <si>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</si>
  <si>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</si>
  <si>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</si>
  <si>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</si>
  <si>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</si>
  <si>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</si>
  <si>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</si>
  <si>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</si>
  <si>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</si>
  <si>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</si>
  <si>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</si>
  <si>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</si>
  <si>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</si>
  <si>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</si>
  <si>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</si>
  <si>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</si>
  <si>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</si>
  <si>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</si>
  <si>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</si>
  <si>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</si>
  <si>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</si>
  <si>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</si>
  <si>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</si>
  <si>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</si>
  <si>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</si>
  <si>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</si>
  <si>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</si>
  <si>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</si>
  <si>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</si>
  <si>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</si>
  <si>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</si>
  <si>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</si>
  <si>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</si>
  <si>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</si>
  <si>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</si>
  <si>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</si>
  <si>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</si>
  <si>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</si>
  <si>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</si>
  <si>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</si>
  <si>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</si>
  <si>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</si>
  <si>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</si>
  <si>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</si>
  <si>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</si>
  <si>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</si>
  <si>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</si>
  <si>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</si>
  <si>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</si>
  <si>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</si>
  <si>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</si>
  <si>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</si>
  <si>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</si>
  <si>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</si>
  <si>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</si>
  <si>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</si>
  <si>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</si>
  <si>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</si>
  <si>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</si>
  <si>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</si>
  <si>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</si>
  <si>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</si>
  <si>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</si>
  <si>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</si>
  <si>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</si>
  <si>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</si>
  <si>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</si>
  <si>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</si>
  <si>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</si>
  <si>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</si>
  <si>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</si>
  <si>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</si>
  <si>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</si>
  <si>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</si>
  <si>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</si>
  <si>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</si>
  <si>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</si>
  <si>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</si>
  <si>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</si>
  <si>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</si>
  <si>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</si>
  <si>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</si>
  <si>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</si>
  <si>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</si>
  <si>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</si>
  <si>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</si>
  <si>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</si>
  <si>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</si>
  <si>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</si>
  <si>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</si>
  <si>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</si>
  <si>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</si>
  <si>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</si>
  <si>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</si>
  <si>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</si>
  <si>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</si>
  <si>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</si>
  <si>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</si>
  <si>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</si>
  <si>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</si>
  <si>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</si>
  <si>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</si>
  <si>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</si>
  <si>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</si>
  <si>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</si>
  <si>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</si>
  <si>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</si>
  <si>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</si>
  <si>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</si>
  <si>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</si>
  <si>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</si>
  <si>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</si>
  <si>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</si>
  <si>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</si>
  <si>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</si>
  <si>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</si>
  <si>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</si>
  <si>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</si>
  <si>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</si>
  <si>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</si>
  <si>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</si>
  <si>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</si>
  <si>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</si>
  <si>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</si>
  <si>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</si>
  <si>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</si>
  <si>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</si>
  <si>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</si>
  <si>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</si>
  <si>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</si>
  <si>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</si>
  <si>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</si>
  <si>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</si>
  <si>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</si>
  <si>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</si>
  <si>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</si>
  <si>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</si>
  <si>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</si>
  <si>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</si>
  <si>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</si>
  <si>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</si>
  <si>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</si>
  <si>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</si>
  <si>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</si>
  <si>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</si>
  <si>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</si>
  <si>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</si>
  <si>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</si>
  <si>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</si>
  <si>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</si>
  <si>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</si>
  <si>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</si>
  <si>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</si>
  <si>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</si>
  <si>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</si>
  <si>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</si>
  <si>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</si>
  <si>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</si>
  <si>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</si>
  <si>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</si>
  <si>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</si>
  <si>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</si>
  <si>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</si>
  <si>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</si>
  <si>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</si>
  <si>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</si>
  <si>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</si>
  <si>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</si>
  <si>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</si>
  <si>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</si>
  <si>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</si>
  <si>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</si>
  <si>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</si>
  <si>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</si>
  <si>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</si>
  <si>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</si>
  <si>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</si>
  <si>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</si>
  <si>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</si>
  <si>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</si>
  <si>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</si>
  <si>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</si>
  <si>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</si>
  <si>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</si>
  <si>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</si>
  <si>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</si>
  <si>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</si>
  <si>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</si>
  <si>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</si>
  <si>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</si>
  <si>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</si>
  <si>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</si>
  <si>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</si>
  <si>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</si>
  <si>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</si>
  <si>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</si>
  <si>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</si>
  <si>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</si>
  <si>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</si>
  <si>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</si>
  <si>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</si>
  <si>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</si>
  <si>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</si>
  <si>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</si>
  <si>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</si>
  <si>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</si>
  <si>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</si>
  <si>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</si>
  <si>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</si>
  <si>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</si>
  <si>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</si>
  <si>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</si>
  <si>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</si>
  <si>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</si>
  <si>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</si>
  <si>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</si>
  <si>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</si>
  <si>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</si>
  <si>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</si>
  <si>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</si>
  <si>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</si>
  <si>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</si>
  <si>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</si>
  <si>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</si>
  <si>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</si>
  <si>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</si>
  <si>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</si>
  <si>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</si>
  <si>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</si>
  <si>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</si>
  <si>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</si>
  <si>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</si>
  <si>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</si>
  <si>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</si>
  <si>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</si>
  <si>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</si>
  <si>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</si>
  <si>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</si>
  <si>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</si>
  <si>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</si>
  <si>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</si>
  <si>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</si>
  <si>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</si>
  <si>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</si>
  <si>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</si>
  <si>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</si>
  <si>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</si>
  <si>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</si>
  <si>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</si>
  <si>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</si>
  <si>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</si>
  <si>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</si>
  <si>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</si>
  <si>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</si>
  <si>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</si>
  <si>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</si>
  <si>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</si>
  <si>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</si>
  <si>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</si>
  <si>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</si>
  <si>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</si>
  <si>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</si>
  <si>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</si>
  <si>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</si>
  <si>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</si>
  <si>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</si>
  <si>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</si>
  <si>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</si>
  <si>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</si>
  <si>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</si>
  <si>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</si>
  <si>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</si>
  <si>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</si>
  <si>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</si>
  <si>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</si>
  <si>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</si>
  <si>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</si>
  <si>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</si>
  <si>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</si>
  <si>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</si>
  <si>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</si>
  <si>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</si>
  <si>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</si>
  <si>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</si>
  <si>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</si>
  <si>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</si>
  <si>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</si>
  <si>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</si>
  <si>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</si>
  <si>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</si>
  <si>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</si>
  <si>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</si>
  <si>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</si>
  <si>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</si>
  <si>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</si>
  <si>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</si>
  <si>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</si>
  <si>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</si>
  <si>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</si>
  <si>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</si>
  <si>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</si>
  <si>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</si>
  <si>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</si>
  <si>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</si>
  <si>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</si>
  <si>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</si>
  <si>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</si>
  <si>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</si>
  <si>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</si>
  <si>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</si>
  <si>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</si>
  <si>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</si>
  <si>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</si>
  <si>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</si>
  <si>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</si>
  <si>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</si>
  <si>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</si>
  <si>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</si>
  <si>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</si>
  <si>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</si>
  <si>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</si>
  <si>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</si>
  <si>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</si>
  <si>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</si>
  <si>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</si>
  <si>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</si>
  <si>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</si>
  <si>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</si>
  <si>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</si>
  <si>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</si>
  <si>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</si>
  <si>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</si>
  <si>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</si>
  <si>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</si>
  <si>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</si>
  <si>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</si>
  <si>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</si>
  <si>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</si>
  <si>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</si>
  <si>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</si>
  <si>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</si>
  <si>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</si>
  <si>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</si>
  <si>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</si>
  <si>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</si>
  <si>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</si>
  <si>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</si>
  <si>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</si>
  <si>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</si>
  <si>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</si>
  <si>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</si>
  <si>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</si>
  <si>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</si>
  <si>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</si>
  <si>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</si>
  <si>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</si>
  <si>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</si>
  <si>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</si>
  <si>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</si>
  <si>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</si>
  <si>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</si>
  <si>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</si>
  <si>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</si>
  <si>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</si>
  <si>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</si>
  <si>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</si>
  <si>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</si>
  <si>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</si>
  <si>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</si>
  <si>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</si>
  <si>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</si>
  <si>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</si>
  <si>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</si>
  <si>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</si>
  <si>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</si>
  <si>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</si>
  <si>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</si>
  <si>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</si>
  <si>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</si>
  <si>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</si>
  <si>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</si>
  <si>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</si>
  <si>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</si>
  <si>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</si>
  <si>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</si>
  <si>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</si>
  <si>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</si>
  <si>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</si>
  <si>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</si>
  <si>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</si>
  <si>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</si>
  <si>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</si>
  <si>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</si>
  <si>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</si>
  <si>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</si>
  <si>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</si>
  <si>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</si>
  <si>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</si>
  <si>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</si>
  <si>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</si>
  <si>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</si>
  <si>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</si>
  <si>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</si>
  <si>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</si>
  <si>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</si>
  <si>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</si>
  <si>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</si>
  <si>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</si>
  <si>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</si>
  <si>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</si>
  <si>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</si>
  <si>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</si>
  <si>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</si>
  <si>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</si>
  <si>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</si>
  <si>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</si>
  <si>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</si>
  <si>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</si>
  <si>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</si>
  <si>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</si>
  <si>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</si>
  <si>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</si>
  <si>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</si>
  <si>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</si>
  <si>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</si>
  <si>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</si>
  <si>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</si>
  <si>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</si>
  <si>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</si>
  <si>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</si>
  <si>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</si>
  <si>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</si>
  <si>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</si>
  <si>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</si>
  <si>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</si>
  <si>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</si>
  <si>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</si>
  <si>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</si>
  <si>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</si>
  <si>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</si>
  <si>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</si>
  <si>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</si>
  <si>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</si>
  <si>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</si>
  <si>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</si>
  <si>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</si>
  <si>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</si>
  <si>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</si>
  <si>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</si>
  <si>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</si>
  <si>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</si>
  <si>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</si>
  <si>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</si>
  <si>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</si>
  <si>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</si>
  <si>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</si>
  <si>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</si>
  <si>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</si>
  <si>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</si>
  <si>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</si>
  <si>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</si>
  <si>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</si>
  <si>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</si>
  <si>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</si>
  <si>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</si>
  <si>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</si>
  <si>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</si>
  <si>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</si>
  <si>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</si>
  <si>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</si>
  <si>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</si>
  <si>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</si>
  <si>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</si>
  <si>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</si>
  <si>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</si>
  <si>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</si>
  <si>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</si>
  <si>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</si>
  <si>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</si>
  <si>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</si>
  <si>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</si>
  <si>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</si>
  <si>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</si>
  <si>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</si>
  <si>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</si>
  <si>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</si>
  <si>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</si>
  <si>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</si>
  <si>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</si>
  <si>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</si>
  <si>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</si>
  <si>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</si>
  <si>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</si>
  <si>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</si>
  <si>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</si>
  <si>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</si>
  <si>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</si>
  <si>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</si>
  <si>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</si>
  <si>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</si>
  <si>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</si>
  <si>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</si>
  <si>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</si>
  <si>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</si>
  <si>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</si>
  <si>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</si>
  <si>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</si>
  <si>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</si>
  <si>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</si>
  <si>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</si>
  <si>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</si>
  <si>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</si>
  <si>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</si>
  <si>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</si>
  <si>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</si>
  <si>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</si>
  <si>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</si>
  <si>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</si>
  <si>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</si>
  <si>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</si>
  <si>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</si>
  <si>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</si>
  <si>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</si>
  <si>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</si>
  <si>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</si>
  <si>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</si>
  <si>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</si>
  <si>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</si>
  <si>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</si>
  <si>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</si>
  <si>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</si>
  <si>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</si>
  <si>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</si>
  <si>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</si>
  <si>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</si>
  <si>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</si>
  <si>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</si>
  <si>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</si>
  <si>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</si>
  <si>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</si>
  <si>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</si>
  <si>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</si>
  <si>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</si>
  <si>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</si>
  <si>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</si>
  <si>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</si>
  <si>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</si>
  <si>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</si>
  <si>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</si>
  <si>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</si>
  <si>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</si>
  <si>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</si>
  <si>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</si>
  <si>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</si>
  <si>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</si>
  <si>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</si>
  <si>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</si>
  <si>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</si>
  <si>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</si>
  <si>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</si>
  <si>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</si>
  <si>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</si>
  <si>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</si>
  <si>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</si>
  <si>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</si>
  <si>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</si>
  <si>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</si>
  <si>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</si>
  <si>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</si>
  <si>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</si>
  <si>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</si>
  <si>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</si>
  <si>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</si>
  <si>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</si>
  <si>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</si>
  <si>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</si>
  <si>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</si>
  <si>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</si>
  <si>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</si>
  <si>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</si>
  <si>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</si>
  <si>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</si>
  <si>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</si>
  <si>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</si>
  <si>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</si>
  <si>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</si>
  <si>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</si>
  <si>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</si>
  <si>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</si>
  <si>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</si>
  <si>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</si>
  <si>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</si>
  <si>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</si>
  <si>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</si>
  <si>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</si>
  <si>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</si>
  <si>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</si>
  <si>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</si>
  <si>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</si>
  <si>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</si>
  <si>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</si>
  <si>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</si>
  <si>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</si>
  <si>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</si>
  <si>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</si>
  <si>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</si>
  <si>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</si>
  <si>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</si>
  <si>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</si>
  <si>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</si>
  <si>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</si>
  <si>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</si>
  <si>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</si>
  <si>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</si>
  <si>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</si>
  <si>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</si>
  <si>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</si>
  <si>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</si>
  <si>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</si>
  <si>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</si>
  <si>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</si>
  <si>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</si>
  <si>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</si>
  <si>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</si>
  <si>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</si>
  <si>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</si>
  <si>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</si>
  <si>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</si>
  <si>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</si>
  <si>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</si>
  <si>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</si>
  <si>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</si>
  <si>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</si>
  <si>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</si>
  <si>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</si>
  <si>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</si>
  <si>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</si>
  <si>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</si>
  <si>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</si>
  <si>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</si>
  <si>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</si>
  <si>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</si>
  <si>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</si>
  <si>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</si>
  <si>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</si>
  <si>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</si>
  <si>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</si>
  <si>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</si>
  <si>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</si>
  <si>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</si>
  <si>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</si>
  <si>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</si>
  <si>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</si>
  <si>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</si>
  <si>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</si>
  <si>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</si>
  <si>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</si>
  <si>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</si>
  <si>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</si>
  <si>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</si>
  <si>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</si>
  <si>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</si>
  <si>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</si>
  <si>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</si>
  <si>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</si>
  <si>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</si>
  <si>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</si>
  <si>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</si>
  <si>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</si>
  <si>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</si>
  <si>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</si>
  <si>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</si>
  <si>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</si>
  <si>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</si>
  <si>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</si>
  <si>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</si>
  <si>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</si>
  <si>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</si>
  <si>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</si>
  <si>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</si>
  <si>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</si>
  <si>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</si>
  <si>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</si>
  <si>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</si>
  <si>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</si>
  <si>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</si>
  <si>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</si>
  <si>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</si>
  <si>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</si>
  <si>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</si>
  <si>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</si>
  <si>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</si>
  <si>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</si>
  <si>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</si>
  <si>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</si>
  <si>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</si>
  <si>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</si>
  <si>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</si>
  <si>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</si>
  <si>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</si>
  <si>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</si>
  <si>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</si>
  <si>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</si>
  <si>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</si>
  <si>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</si>
  <si>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</si>
  <si>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</si>
  <si>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</si>
  <si>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</si>
  <si>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</si>
  <si>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</si>
  <si>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</si>
  <si>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</si>
  <si>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</si>
  <si>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</si>
  <si>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</si>
  <si>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</si>
  <si>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</si>
  <si>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</si>
  <si>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</si>
  <si>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</si>
  <si>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</si>
  <si>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</si>
  <si>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</si>
  <si>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</si>
  <si>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</si>
  <si>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</si>
  <si>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</si>
  <si>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</si>
  <si>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</si>
  <si>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</si>
  <si>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</si>
  <si>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</si>
  <si>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</si>
  <si>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</si>
  <si>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</si>
  <si>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</si>
  <si>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</si>
  <si>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</si>
  <si>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</si>
  <si>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</si>
  <si>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</si>
  <si>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</si>
  <si>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</si>
  <si>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</si>
  <si>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</si>
  <si>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</si>
  <si>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</si>
  <si>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</si>
  <si>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</si>
  <si>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</si>
  <si>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</si>
  <si>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</si>
  <si>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</si>
  <si>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</si>
  <si>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</si>
  <si>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</si>
  <si>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</si>
  <si>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</si>
  <si>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</si>
  <si>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</si>
  <si>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</si>
  <si>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</si>
  <si>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</si>
  <si>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</si>
  <si>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</si>
  <si>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</si>
  <si>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</si>
  <si>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</si>
  <si>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</si>
  <si>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</si>
  <si>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</si>
  <si>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</si>
  <si>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</si>
  <si>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</si>
  <si>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</si>
  <si>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</si>
  <si>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</si>
  <si>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</si>
  <si>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</si>
  <si>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</si>
  <si>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</si>
  <si>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</si>
  <si>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</si>
  <si>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</si>
  <si>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</si>
  <si>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</si>
  <si>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</si>
  <si>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</si>
  <si>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</si>
  <si>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</si>
  <si>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</si>
  <si>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</si>
  <si>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</si>
  <si>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</si>
  <si>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</si>
  <si>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</si>
  <si>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</si>
  <si>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</si>
  <si>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</si>
  <si>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</si>
  <si>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</si>
  <si>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</si>
  <si>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</si>
  <si>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</si>
  <si>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</si>
  <si>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</si>
  <si>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</si>
  <si>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</si>
  <si>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</si>
  <si>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</si>
  <si>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</si>
  <si>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</si>
  <si>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</si>
  <si>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</si>
  <si>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</si>
  <si>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</si>
  <si>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</si>
  <si>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</si>
  <si>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</si>
  <si>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</si>
  <si>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</si>
  <si>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</si>
  <si>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</si>
  <si>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</si>
  <si>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</si>
  <si>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</si>
  <si>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</si>
  <si>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</si>
  <si>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</si>
  <si>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</si>
  <si>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</si>
  <si>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</si>
  <si>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</si>
  <si>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</si>
  <si>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</si>
  <si>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</si>
  <si>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</si>
  <si>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</si>
  <si>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</si>
  <si>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</si>
  <si>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</si>
  <si>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</si>
  <si>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</si>
  <si>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</si>
  <si>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</si>
  <si>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</si>
  <si>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</si>
  <si>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</si>
  <si>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</si>
  <si>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</si>
  <si>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</si>
  <si>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</si>
  <si>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</si>
  <si>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</si>
  <si>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</si>
  <si>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</si>
  <si>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</si>
  <si>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</si>
  <si>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</si>
  <si>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</si>
  <si>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</si>
  <si>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</si>
  <si>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</si>
  <si>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</si>
  <si>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</si>
  <si>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</si>
  <si>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</si>
  <si>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</si>
  <si>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</si>
  <si>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</si>
  <si>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</si>
  <si>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</si>
  <si>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</si>
  <si>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</si>
  <si>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</si>
  <si>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</si>
  <si>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</si>
  <si>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</si>
  <si>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</si>
  <si>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</si>
  <si>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</si>
  <si>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</si>
  <si>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</si>
  <si>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</si>
  <si>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</si>
  <si>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</si>
  <si>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</si>
  <si>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</si>
  <si>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</si>
  <si>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</si>
  <si>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</si>
  <si>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</si>
  <si>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</si>
  <si>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</si>
  <si>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</si>
  <si>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</si>
  <si>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</si>
  <si>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</si>
  <si>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</si>
  <si>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</si>
  <si>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</si>
  <si>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</si>
  <si>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</si>
  <si>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</si>
  <si>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</si>
  <si>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</si>
  <si>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</si>
  <si>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</si>
  <si>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</si>
  <si>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</si>
  <si>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</si>
  <si>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</si>
  <si>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</si>
  <si>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</si>
  <si>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</si>
  <si>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</si>
  <si>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</si>
  <si>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</si>
  <si>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</si>
  <si>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</si>
  <si>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</si>
  <si>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</si>
  <si>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</si>
  <si>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</si>
  <si>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</si>
  <si>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</si>
  <si>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</si>
  <si>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</si>
  <si>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</si>
  <si>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</si>
  <si>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</si>
  <si>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</si>
  <si>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</si>
  <si>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</si>
  <si>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</si>
  <si>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</si>
  <si>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</si>
  <si>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</si>
  <si>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</si>
  <si>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</si>
  <si>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</si>
  <si>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</si>
  <si>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</si>
  <si>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</si>
  <si>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</si>
  <si>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</si>
  <si>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</si>
  <si>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</si>
  <si>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</si>
  <si>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</si>
  <si>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</si>
  <si>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</si>
  <si>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</si>
  <si>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</si>
  <si>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</si>
  <si>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</si>
  <si>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</si>
  <si>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</si>
  <si>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</si>
  <si>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</si>
  <si>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</si>
  <si>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</si>
  <si>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</si>
  <si>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</si>
  <si>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</si>
  <si>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</si>
  <si>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</si>
  <si>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</si>
  <si>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</si>
  <si>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</si>
  <si>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</si>
  <si>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</si>
  <si>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</si>
  <si>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</si>
  <si>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</si>
  <si>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</si>
  <si>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</si>
  <si>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</si>
  <si>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</si>
  <si>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</si>
  <si>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</si>
  <si>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</si>
  <si>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</si>
  <si>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</si>
  <si>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</si>
  <si>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</si>
  <si>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</si>
  <si>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</si>
  <si>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</si>
  <si>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</si>
  <si>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</si>
  <si>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</si>
  <si>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</si>
  <si>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</si>
  <si>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</si>
  <si>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</si>
  <si>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</si>
  <si>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</si>
  <si>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</si>
  <si>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</si>
  <si>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</si>
  <si>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</si>
  <si>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</si>
  <si>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</si>
  <si>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</si>
  <si>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</si>
  <si>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</si>
  <si>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</si>
  <si>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</si>
  <si>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</si>
  <si>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</si>
  <si>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</si>
  <si>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</si>
  <si>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</si>
  <si>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</si>
  <si>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</si>
  <si>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</si>
  <si>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</si>
  <si>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</si>
  <si>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</si>
  <si>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</si>
  <si>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</si>
  <si>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</si>
  <si>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</si>
  <si>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</si>
  <si>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</si>
  <si>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</si>
  <si>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</si>
  <si>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</si>
  <si>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</si>
  <si>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</si>
  <si>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</si>
  <si>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</si>
  <si>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</si>
  <si>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</si>
  <si>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</si>
  <si>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</si>
  <si>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</si>
  <si>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</si>
  <si>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</si>
  <si>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</si>
  <si>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</si>
  <si>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</si>
  <si>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</si>
  <si>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</si>
  <si>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</si>
  <si>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</si>
  <si>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</si>
  <si>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</si>
  <si>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</si>
  <si>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</si>
  <si>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</si>
  <si>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</si>
  <si>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</si>
  <si>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</si>
  <si>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</si>
  <si>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</si>
  <si>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</si>
  <si>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</si>
  <si>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</si>
  <si>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</si>
  <si>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</si>
  <si>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</si>
  <si>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</si>
  <si>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</si>
  <si>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</si>
  <si>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</si>
  <si>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</si>
  <si>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</si>
  <si>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</si>
  <si>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</si>
  <si>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</si>
  <si>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</si>
  <si>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</si>
  <si>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</si>
  <si>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</si>
  <si>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</si>
  <si>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</si>
  <si>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</si>
  <si>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</si>
  <si>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</si>
  <si>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</si>
  <si>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</si>
  <si>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</si>
  <si>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</si>
  <si>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</si>
  <si>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</si>
  <si>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</si>
  <si>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</si>
  <si>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</si>
  <si>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</si>
  <si>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</si>
  <si>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</si>
  <si>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</si>
  <si>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</si>
  <si>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</si>
  <si>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</si>
  <si>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</si>
  <si>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</si>
  <si>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</si>
  <si>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</si>
  <si>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</si>
  <si>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</si>
  <si>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</si>
  <si>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</si>
  <si>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</si>
  <si>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</si>
  <si>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</si>
  <si>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</si>
  <si>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</si>
  <si>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</si>
  <si>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</si>
  <si>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</si>
  <si>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</si>
  <si>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</si>
  <si>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</si>
  <si>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</si>
  <si>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</si>
  <si>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</si>
  <si>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</si>
  <si>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</si>
  <si>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</si>
  <si>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</si>
  <si>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</si>
  <si>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</si>
  <si>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</si>
  <si>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</si>
  <si>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</si>
  <si>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</si>
  <si>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</si>
  <si>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</si>
  <si>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</si>
  <si>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</si>
  <si>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</si>
  <si>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</si>
  <si>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</si>
  <si>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</si>
  <si>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</si>
  <si>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</si>
  <si>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</si>
  <si>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</si>
  <si>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</si>
  <si>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</si>
  <si>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</si>
  <si>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</si>
  <si>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</si>
  <si>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</si>
  <si>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</si>
  <si>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</si>
  <si>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</si>
  <si>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</si>
  <si>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</si>
  <si>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</si>
  <si>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</si>
  <si>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</si>
  <si>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</si>
  <si>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</si>
  <si>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</si>
  <si>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</si>
  <si>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</si>
  <si>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</si>
  <si>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</si>
  <si>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</si>
  <si>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</si>
  <si>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</si>
  <si>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</si>
  <si>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</si>
  <si>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</si>
  <si>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</si>
  <si>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</si>
  <si>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</si>
  <si>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</si>
  <si>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</si>
  <si>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</si>
  <si>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</si>
  <si>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</si>
  <si>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</si>
  <si>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</si>
  <si>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</si>
  <si>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</si>
  <si>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</si>
  <si>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</si>
  <si>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</si>
  <si>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</si>
  <si>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</si>
  <si>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</si>
  <si>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</si>
  <si>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</si>
  <si>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</si>
  <si>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</si>
  <si>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</si>
  <si>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</si>
  <si>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</si>
  <si>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</si>
  <si>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</si>
  <si>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</si>
  <si>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</si>
  <si>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</si>
  <si>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</si>
  <si>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</si>
  <si>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</si>
  <si>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</si>
  <si>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</si>
  <si>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</si>
  <si>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</si>
  <si>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</si>
  <si>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</si>
  <si>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</si>
  <si>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</si>
  <si>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</si>
  <si>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</si>
  <si>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</si>
  <si>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</si>
  <si>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</si>
  <si>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</si>
  <si>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</si>
  <si>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</si>
  <si>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</si>
  <si>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</si>
  <si>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</si>
  <si>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</si>
  <si>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</si>
  <si>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</si>
  <si>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</si>
  <si>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</si>
  <si>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</si>
  <si>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</si>
  <si>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</si>
  <si>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</si>
  <si>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</si>
  <si>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</si>
  <si>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</si>
  <si>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</si>
  <si>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</si>
  <si>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</si>
  <si>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</si>
  <si>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</si>
  <si>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</si>
  <si>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</si>
  <si>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</si>
  <si>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</si>
  <si>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</si>
  <si>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</si>
  <si>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</si>
  <si>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</si>
  <si>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</si>
  <si>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</si>
  <si>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</si>
  <si>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</si>
  <si>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</si>
  <si>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</si>
  <si>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</si>
  <si>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</si>
  <si>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</si>
  <si>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</si>
  <si>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</si>
  <si>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</si>
  <si>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</si>
  <si>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</si>
  <si>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</si>
  <si>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</si>
  <si>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</si>
  <si>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</si>
  <si>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</si>
  <si>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</si>
  <si>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</si>
  <si>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</si>
  <si>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</si>
  <si>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</si>
  <si>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</si>
  <si>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</si>
  <si>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</si>
  <si>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</si>
  <si>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</si>
  <si>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</si>
  <si>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</si>
  <si>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</si>
  <si>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</si>
  <si>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</si>
  <si>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</si>
  <si>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</si>
  <si>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</si>
  <si>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</si>
  <si>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</si>
  <si>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</si>
  <si>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</si>
  <si>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</si>
  <si>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</si>
  <si>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</si>
  <si>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</si>
  <si>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</si>
  <si>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</si>
  <si>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</si>
  <si>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</si>
  <si>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</si>
  <si>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</si>
  <si>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</si>
  <si>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</si>
  <si>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</si>
  <si>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</si>
  <si>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</si>
  <si>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</si>
  <si>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</si>
  <si>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</si>
  <si>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</si>
  <si>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</si>
  <si>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</si>
  <si>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</si>
  <si>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</si>
  <si>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</si>
  <si>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</si>
  <si>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</si>
  <si>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</si>
  <si>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</si>
  <si>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</si>
  <si>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</si>
  <si>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</si>
  <si>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</si>
  <si>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</si>
  <si>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</si>
  <si>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</si>
  <si>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</si>
  <si>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</si>
  <si>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</si>
  <si>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</si>
  <si>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</si>
  <si>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</si>
  <si>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</si>
  <si>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</si>
  <si>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</si>
  <si>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</si>
  <si>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</si>
  <si>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</si>
  <si>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</si>
  <si>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</si>
  <si>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</si>
  <si>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</si>
  <si>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</si>
  <si>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</si>
  <si>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</si>
  <si>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</si>
  <si>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</si>
  <si>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</si>
  <si>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</si>
  <si>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</si>
  <si>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</si>
  <si>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</si>
  <si>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</si>
  <si>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</si>
  <si>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</si>
  <si>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</si>
  <si>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</si>
  <si>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</si>
  <si>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</si>
  <si>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</si>
  <si>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</si>
  <si>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</si>
  <si>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</si>
  <si>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</si>
  <si>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</si>
  <si>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</si>
  <si>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</si>
  <si>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</si>
  <si>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</si>
  <si>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</si>
  <si>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</si>
  <si>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</si>
  <si>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</si>
  <si>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</si>
  <si>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</si>
  <si>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</si>
  <si>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</si>
  <si>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</si>
  <si>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</si>
  <si>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</si>
  <si>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</si>
  <si>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</si>
  <si>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</si>
  <si>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</si>
  <si>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</si>
  <si>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</si>
  <si>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</si>
  <si>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</si>
  <si>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</si>
  <si>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</si>
  <si>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</si>
  <si>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</si>
  <si>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</si>
  <si>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</si>
  <si>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</si>
  <si>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</si>
  <si>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</si>
  <si>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</si>
  <si>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</si>
  <si>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</si>
  <si>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</si>
  <si>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</si>
  <si>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</si>
  <si>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</si>
  <si>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</si>
  <si>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</si>
  <si>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</si>
  <si>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</si>
  <si>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</si>
  <si>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</si>
  <si>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</si>
  <si>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</si>
  <si>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</si>
  <si>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</si>
  <si>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</si>
  <si>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</si>
  <si>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</si>
  <si>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</si>
  <si>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</si>
  <si>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</si>
  <si>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</si>
  <si>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</si>
  <si>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</si>
  <si>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</si>
  <si>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</si>
  <si>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</si>
  <si>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</si>
  <si>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</si>
  <si>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</si>
  <si>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</si>
  <si>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</si>
  <si>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</si>
  <si>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</si>
  <si>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</si>
  <si>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</si>
  <si>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</si>
  <si>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</si>
  <si>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</si>
  <si>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</si>
  <si>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</si>
  <si>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</si>
  <si>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</si>
  <si>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</si>
  <si>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</si>
  <si>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</si>
  <si>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</si>
  <si>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</si>
  <si>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</si>
  <si>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</si>
  <si>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</si>
  <si>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</si>
  <si>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</si>
  <si>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</si>
  <si>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</si>
  <si>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</si>
  <si>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</si>
  <si>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</si>
  <si>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</si>
  <si>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</si>
  <si>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</si>
  <si>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</si>
  <si>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</si>
  <si>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</si>
  <si>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</si>
  <si>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</si>
  <si>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</si>
  <si>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</si>
  <si>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</si>
  <si>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</si>
  <si>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</si>
  <si>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</si>
  <si>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</si>
  <si>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</si>
  <si>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</si>
  <si>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</si>
  <si>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</si>
  <si>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</si>
  <si>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</si>
  <si>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</si>
  <si>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</si>
  <si>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</si>
  <si>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</si>
  <si>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</si>
  <si>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</si>
  <si>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</si>
  <si>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</si>
  <si>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</si>
  <si>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</si>
  <si>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</si>
  <si>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</si>
  <si>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</si>
  <si>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</si>
  <si>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</si>
  <si>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</si>
  <si>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</si>
  <si>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</si>
  <si>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</si>
  <si>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</si>
  <si>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</si>
  <si>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</si>
  <si>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</si>
  <si>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</si>
  <si>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</si>
  <si>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</si>
  <si>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</si>
  <si>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</si>
  <si>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</si>
  <si>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</si>
  <si>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</si>
  <si>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</si>
  <si>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</si>
  <si>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</si>
  <si>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</si>
  <si>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</si>
  <si>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</si>
  <si>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</si>
  <si>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</si>
  <si>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</si>
  <si>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</si>
  <si>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</si>
  <si>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</si>
  <si>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</si>
  <si>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</si>
  <si>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</si>
  <si>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</si>
  <si>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</si>
  <si>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</si>
  <si>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</si>
  <si>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</si>
  <si>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</si>
  <si>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</si>
  <si>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</si>
  <si>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</si>
  <si>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</si>
  <si>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</si>
  <si>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</si>
  <si>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</si>
  <si>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</si>
  <si>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</si>
  <si>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</si>
  <si>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</si>
  <si>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</si>
  <si>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</si>
  <si>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</si>
  <si>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</si>
  <si>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</si>
  <si>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</si>
  <si>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</si>
  <si>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</si>
  <si>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</si>
  <si>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</si>
  <si>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</si>
  <si>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</si>
  <si>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</si>
  <si>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</si>
  <si>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</si>
  <si>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</si>
  <si>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</si>
  <si>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</si>
  <si>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</si>
  <si>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</si>
  <si>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</si>
  <si>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</si>
  <si>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</si>
  <si>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</si>
  <si>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</si>
  <si>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</si>
  <si>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</si>
  <si>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</si>
  <si>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</si>
  <si>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</si>
  <si>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</si>
  <si>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</si>
  <si>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</si>
  <si>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</si>
  <si>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</si>
  <si>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</si>
  <si>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</si>
  <si>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</si>
  <si>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</si>
  <si>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</si>
  <si>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</si>
  <si>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</si>
  <si>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</si>
  <si>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</si>
  <si>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</si>
  <si>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</si>
  <si>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</si>
  <si>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</si>
  <si>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</si>
  <si>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</si>
  <si>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</si>
  <si>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</si>
  <si>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</si>
  <si>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</si>
  <si>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</si>
  <si>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</si>
  <si>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</si>
  <si>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</si>
  <si>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</si>
  <si>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</si>
  <si>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</si>
  <si>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</si>
  <si>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</si>
  <si>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</si>
  <si>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</si>
  <si>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</si>
  <si>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</si>
  <si>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</si>
  <si>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</si>
  <si>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</si>
  <si>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</si>
  <si>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</si>
  <si>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</si>
  <si>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</si>
  <si>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</si>
  <si>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</si>
  <si>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</si>
  <si>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</si>
  <si>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</si>
  <si>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</si>
  <si>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</si>
  <si>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</si>
  <si>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</si>
  <si>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</si>
  <si>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</si>
  <si>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</si>
  <si>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</si>
  <si>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</si>
  <si>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</si>
  <si>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</si>
  <si>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</si>
  <si>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</si>
  <si>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</si>
  <si>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</si>
  <si>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</si>
  <si>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</si>
  <si>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</si>
  <si>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</si>
  <si>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</si>
  <si>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</si>
  <si>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</si>
  <si>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</si>
  <si>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</si>
  <si>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</si>
  <si>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</si>
  <si>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</si>
  <si>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</si>
  <si>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</si>
  <si>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</si>
  <si>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</si>
  <si>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</si>
  <si>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</si>
  <si>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</si>
  <si>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</si>
  <si>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</si>
  <si>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</si>
  <si>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</si>
  <si>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</si>
  <si>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</si>
  <si>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</si>
  <si>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</si>
  <si>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</si>
  <si>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</si>
  <si>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</si>
  <si>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</si>
  <si>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</si>
  <si>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</si>
  <si>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</si>
  <si>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</si>
  <si>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</si>
  <si>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</si>
  <si>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</si>
  <si>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</si>
  <si>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</si>
  <si>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</si>
  <si>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</si>
  <si>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</si>
  <si>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</si>
  <si>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</si>
  <si>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</si>
  <si>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</si>
  <si>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</si>
  <si>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</si>
  <si>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</si>
  <si>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</si>
  <si>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</si>
  <si>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</si>
  <si>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</si>
  <si>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</si>
  <si>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</si>
  <si>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</si>
  <si>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</si>
  <si>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</si>
  <si>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</si>
  <si>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</si>
  <si>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</si>
  <si>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</si>
  <si>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</si>
  <si>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</si>
  <si>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</si>
  <si>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</si>
  <si>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</si>
  <si>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</si>
  <si>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</si>
  <si>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</si>
  <si>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</si>
  <si>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</si>
  <si>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</si>
  <si>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</si>
  <si>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</si>
  <si>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</si>
  <si>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</si>
  <si>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</si>
  <si>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</si>
  <si>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</si>
  <si>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</si>
  <si>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</si>
  <si>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</si>
  <si>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</si>
  <si>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</si>
  <si>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</si>
  <si>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</si>
  <si>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</si>
  <si>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</si>
  <si>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</si>
  <si>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</si>
  <si>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</si>
  <si>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</si>
  <si>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</si>
  <si>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</si>
  <si>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</si>
  <si>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</si>
  <si>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</si>
  <si>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</si>
  <si>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</si>
  <si>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</si>
  <si>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</si>
  <si>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</si>
  <si>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</si>
  <si>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</si>
  <si>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</si>
  <si>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</si>
  <si>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</si>
  <si>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</si>
  <si>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</si>
  <si>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</si>
  <si>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</si>
  <si>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</si>
  <si>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</si>
  <si>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</si>
  <si>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</si>
  <si>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</si>
  <si>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</si>
  <si>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</si>
  <si>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</si>
  <si>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</si>
  <si>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</si>
  <si>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</si>
  <si>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</si>
  <si>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</si>
  <si>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</si>
  <si>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</si>
  <si>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</si>
  <si>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</si>
  <si>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</si>
  <si>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</si>
  <si>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</si>
  <si>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</si>
  <si>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</si>
  <si>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</si>
  <si>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</si>
  <si>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</si>
  <si>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</si>
  <si>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</si>
  <si>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</si>
  <si>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</si>
  <si>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</si>
  <si>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</si>
  <si>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</si>
  <si>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</si>
  <si>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</si>
  <si>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</si>
  <si>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</si>
  <si>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</si>
  <si>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</si>
  <si>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</si>
  <si>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</si>
  <si>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</si>
  <si>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</si>
  <si>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</si>
  <si>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</si>
  <si>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</si>
  <si>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</si>
  <si>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</si>
  <si>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</si>
  <si>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</si>
  <si>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</si>
  <si>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</si>
  <si>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</si>
  <si>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</si>
  <si>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</si>
  <si>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</si>
  <si>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</si>
  <si>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</si>
  <si>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</si>
  <si>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</si>
  <si>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</si>
  <si>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</si>
  <si>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</si>
  <si>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</si>
  <si>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</si>
  <si>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</si>
  <si>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</si>
  <si>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</si>
  <si>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</si>
  <si>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</si>
  <si>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</si>
  <si>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</si>
  <si>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</si>
  <si>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</si>
  <si>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</si>
  <si>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</si>
  <si>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</si>
  <si>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</si>
  <si>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</si>
  <si>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</si>
  <si>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</si>
  <si>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</si>
  <si>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</si>
  <si>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</si>
  <si>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</si>
  <si>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</si>
  <si>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</si>
  <si>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</si>
  <si>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</si>
  <si>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</si>
  <si>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</si>
  <si>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</si>
  <si>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</si>
  <si>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</si>
  <si>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</si>
  <si>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</si>
  <si>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</si>
  <si>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</si>
  <si>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</si>
  <si>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</si>
  <si>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</si>
  <si>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</si>
  <si>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</si>
  <si>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</si>
  <si>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</si>
  <si>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</si>
  <si>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</si>
  <si>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</si>
  <si>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</si>
  <si>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</si>
  <si>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</si>
  <si>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</si>
  <si>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</si>
  <si>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</si>
  <si>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</si>
  <si>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</si>
  <si>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</si>
  <si>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</si>
  <si>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</si>
  <si>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</si>
  <si>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</si>
  <si>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</si>
  <si>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</si>
  <si>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</si>
  <si>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</si>
  <si>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</si>
  <si>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</si>
  <si>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</si>
  <si>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</si>
  <si>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</si>
  <si>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</si>
  <si>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</si>
  <si>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</si>
  <si>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</si>
  <si>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</si>
  <si>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</si>
  <si>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</si>
  <si>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</si>
  <si>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</si>
  <si>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</si>
  <si>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</si>
  <si>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</si>
  <si>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</si>
  <si>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</si>
  <si>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</si>
  <si>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</si>
  <si>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</si>
  <si>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</si>
  <si>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</si>
  <si>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</si>
  <si>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</si>
  <si>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</si>
  <si>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</si>
  <si>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</si>
  <si>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</si>
  <si>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</si>
  <si>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</si>
  <si>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</si>
  <si>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</si>
  <si>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</si>
  <si>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</si>
  <si>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</si>
  <si>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</si>
  <si>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</si>
  <si>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</si>
  <si>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</si>
  <si>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</si>
  <si>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</si>
  <si>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</si>
  <si>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</si>
  <si>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</si>
  <si>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</si>
  <si>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</si>
  <si>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</si>
  <si>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</si>
  <si>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</si>
  <si>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</si>
  <si>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</si>
  <si>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</si>
  <si>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</si>
  <si>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</si>
  <si>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</si>
  <si>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</si>
  <si>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</si>
  <si>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</si>
  <si>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</si>
  <si>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</si>
  <si>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</si>
  <si>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</si>
  <si>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</si>
  <si>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</si>
  <si>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</si>
  <si>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</si>
  <si>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</si>
  <si>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</si>
  <si>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</si>
  <si>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</si>
  <si>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</si>
  <si>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</si>
  <si>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</si>
  <si>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</si>
  <si>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</si>
  <si>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</si>
  <si>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</si>
  <si>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</si>
  <si>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</si>
  <si>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</si>
  <si>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</si>
  <si>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</si>
  <si>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</si>
  <si>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</si>
  <si>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</si>
  <si>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</si>
  <si>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</si>
  <si>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</si>
  <si>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</si>
  <si>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</si>
  <si>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</si>
  <si>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</si>
  <si>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</si>
  <si>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</si>
  <si>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</si>
  <si>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</si>
  <si>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</si>
  <si>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</si>
  <si>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</si>
  <si>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</si>
  <si>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</si>
  <si>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</si>
  <si>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</si>
  <si>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</si>
  <si>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</si>
  <si>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</si>
  <si>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</si>
  <si>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</si>
  <si>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</si>
  <si>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</si>
  <si>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</si>
  <si>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</si>
  <si>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</si>
  <si>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</si>
  <si>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</si>
  <si>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</si>
  <si>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</si>
  <si>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</si>
  <si>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</si>
  <si>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</si>
  <si>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</si>
  <si>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</si>
  <si>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</si>
  <si>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</si>
  <si>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</si>
  <si>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</si>
  <si>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</si>
  <si>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</si>
  <si>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</si>
  <si>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</si>
  <si>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</si>
  <si>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</si>
  <si>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</si>
  <si>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</si>
  <si>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</si>
  <si>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</si>
  <si>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</si>
  <si>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</si>
  <si>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</si>
  <si>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</si>
  <si>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</si>
  <si>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</si>
  <si>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</si>
  <si>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</si>
  <si>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</si>
  <si>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</si>
  <si>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</si>
  <si>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</si>
  <si>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</si>
  <si>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</si>
  <si>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</si>
  <si>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</si>
  <si>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</si>
  <si>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</si>
  <si>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</si>
  <si>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</si>
  <si>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</si>
  <si>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</si>
  <si>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</si>
  <si>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</si>
  <si>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</si>
  <si>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</si>
  <si>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</si>
  <si>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</si>
  <si>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</si>
  <si>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</si>
  <si>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</si>
  <si>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</si>
  <si>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</si>
  <si>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</si>
  <si>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</si>
  <si>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</si>
  <si>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</si>
  <si>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</si>
  <si>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</si>
  <si>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</si>
  <si>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</si>
  <si>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</si>
  <si>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</si>
  <si>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</si>
  <si>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</si>
  <si>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</si>
  <si>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</si>
  <si>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</si>
  <si>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</si>
  <si>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</si>
  <si>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</si>
  <si>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</si>
  <si>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</si>
  <si>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</si>
  <si>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</si>
  <si>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</si>
  <si>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</si>
  <si>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</si>
  <si>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</si>
  <si>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</si>
  <si>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</si>
  <si>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</si>
  <si>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</si>
  <si>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</si>
  <si>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</si>
  <si>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</si>
  <si>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</si>
  <si>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</si>
  <si>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</si>
  <si>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</si>
  <si>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</si>
  <si>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</si>
  <si>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</si>
  <si>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</si>
  <si>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</si>
  <si>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</si>
  <si>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</si>
  <si>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</si>
  <si>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</si>
  <si>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</si>
  <si>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</si>
  <si>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</si>
  <si>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</si>
  <si>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</si>
  <si>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</si>
  <si>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</si>
  <si>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</si>
  <si>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</si>
  <si>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</si>
  <si>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</si>
  <si>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</si>
  <si>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</si>
  <si>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</si>
  <si>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</si>
  <si>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</si>
  <si>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</si>
  <si>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</si>
  <si>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</si>
  <si>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</si>
  <si>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</si>
  <si>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</si>
  <si>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</si>
  <si>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</si>
  <si>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</si>
  <si>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</si>
  <si>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</si>
  <si>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</si>
  <si>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</si>
  <si>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</si>
  <si>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</si>
  <si>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</si>
  <si>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</si>
  <si>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</si>
  <si>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</si>
  <si>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</si>
  <si>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</si>
  <si>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</si>
  <si>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</si>
  <si>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</si>
  <si>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</si>
  <si>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</si>
  <si>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</si>
  <si>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</si>
  <si>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</si>
  <si>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</si>
  <si>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</si>
  <si>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</si>
  <si>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</si>
  <si>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</si>
  <si>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</si>
  <si>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</si>
  <si>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</si>
  <si>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</si>
  <si>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</si>
  <si>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</si>
  <si>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</si>
  <si>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</si>
  <si>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</si>
  <si>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</si>
  <si>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</si>
  <si>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</si>
  <si>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</si>
  <si>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</si>
  <si>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</si>
  <si>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</si>
  <si>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</si>
  <si>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</si>
  <si>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</si>
  <si>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</si>
  <si>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</si>
  <si>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</si>
  <si>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</si>
  <si>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</si>
  <si>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</si>
  <si>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</si>
  <si>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</si>
  <si>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</si>
  <si>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</si>
  <si>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</si>
  <si>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</si>
  <si>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</si>
  <si>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</si>
  <si>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</si>
  <si>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</si>
  <si>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</si>
  <si>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</si>
  <si>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</si>
  <si>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</si>
  <si>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</si>
  <si>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</si>
  <si>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</si>
  <si>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</si>
  <si>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</si>
  <si>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</si>
  <si>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</si>
  <si>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</si>
  <si>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</si>
  <si>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</si>
  <si>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</si>
  <si>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</si>
  <si>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</si>
  <si>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</si>
  <si>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</si>
  <si>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</si>
  <si>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</si>
  <si>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</si>
  <si>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</si>
  <si>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</si>
  <si>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</si>
  <si>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</si>
  <si>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</si>
  <si>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</si>
  <si>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</si>
  <si>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</si>
  <si>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</si>
  <si>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</si>
  <si>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</si>
  <si>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</si>
  <si>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</si>
  <si>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</si>
  <si>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</si>
  <si>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</si>
  <si>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</si>
  <si>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</si>
  <si>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</si>
  <si>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</si>
  <si>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</si>
  <si>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</si>
  <si>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</si>
  <si>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</si>
  <si>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</si>
  <si>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</si>
  <si>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</si>
  <si>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</si>
  <si>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</si>
  <si>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</si>
  <si>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</si>
  <si>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</si>
  <si>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</si>
  <si>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</si>
  <si>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</si>
  <si>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</si>
  <si>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</si>
  <si>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</si>
  <si>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</si>
  <si>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</si>
  <si>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</si>
  <si>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</si>
  <si>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</si>
  <si>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</si>
  <si>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</si>
  <si>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</si>
  <si>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</si>
  <si>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</si>
  <si>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</si>
  <si>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</si>
  <si>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</si>
  <si>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</si>
  <si>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</si>
  <si>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</si>
  <si>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</si>
  <si>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</si>
  <si>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</si>
  <si>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</si>
  <si>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</si>
  <si>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</si>
  <si>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</si>
  <si>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</si>
  <si>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</si>
  <si>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</si>
  <si>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</si>
  <si>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</si>
  <si>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</si>
  <si>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</si>
  <si>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</si>
  <si>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</si>
  <si>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</si>
  <si>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</si>
  <si>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</si>
  <si>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</si>
  <si>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</si>
  <si>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</si>
  <si>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</si>
  <si>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</si>
  <si>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</si>
  <si>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</si>
  <si>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</si>
  <si>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</si>
  <si>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</si>
  <si>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</si>
  <si>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</si>
  <si>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</si>
  <si>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</si>
  <si>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</si>
  <si>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</si>
  <si>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</si>
  <si>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</si>
  <si>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</si>
  <si>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</si>
  <si>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</si>
  <si>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</si>
  <si>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</si>
  <si>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</si>
  <si>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</si>
  <si>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</si>
  <si>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</si>
  <si>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</si>
  <si>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</si>
  <si>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</si>
  <si>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</si>
  <si>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</si>
  <si>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</si>
  <si>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</si>
  <si>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</si>
  <si>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</si>
  <si>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</si>
  <si>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</si>
  <si>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</si>
  <si>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</si>
  <si>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</si>
  <si>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</si>
  <si>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</si>
  <si>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</si>
  <si>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</si>
  <si>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</si>
  <si>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</si>
  <si>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</si>
  <si>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</si>
  <si>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</si>
  <si>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</si>
  <si>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</si>
  <si>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</si>
  <si>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</si>
  <si>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</si>
  <si>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</si>
  <si>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</si>
  <si>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</si>
  <si>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</si>
  <si>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</si>
  <si>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</si>
  <si>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</si>
  <si>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</si>
  <si>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</si>
  <si>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</si>
  <si>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</si>
  <si>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</si>
  <si>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</si>
  <si>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</si>
  <si>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</si>
  <si>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</si>
  <si>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</si>
  <si>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</si>
  <si>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</si>
  <si>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</si>
  <si>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</si>
  <si>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</si>
  <si>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</si>
  <si>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</si>
  <si>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</si>
  <si>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</si>
  <si>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</si>
  <si>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</si>
  <si>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</si>
  <si>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</si>
  <si>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</si>
  <si>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</si>
  <si>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</si>
  <si>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</si>
  <si>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</si>
  <si>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</si>
  <si>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</si>
  <si>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</si>
  <si>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</si>
  <si>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</si>
  <si>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</si>
  <si>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</si>
  <si>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</si>
  <si>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</si>
  <si>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</si>
  <si>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</si>
  <si>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</si>
  <si>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</si>
  <si>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</si>
  <si>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</si>
  <si>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</si>
  <si>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</si>
  <si>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</si>
  <si>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</si>
  <si>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</si>
  <si>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</si>
  <si>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</si>
  <si>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</si>
  <si>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</si>
  <si>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</si>
  <si>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</si>
  <si>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</si>
  <si>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</si>
  <si>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</si>
  <si>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</si>
  <si>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</si>
  <si>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</si>
  <si>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</si>
  <si>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</si>
  <si>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</si>
  <si>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</si>
  <si>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</si>
  <si>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</si>
  <si>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</si>
  <si>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</si>
  <si>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</si>
  <si>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</si>
  <si>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</si>
  <si>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</si>
  <si>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</si>
  <si>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</si>
  <si>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</si>
  <si>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</si>
  <si>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</si>
  <si>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</si>
  <si>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</si>
  <si>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</si>
  <si>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</si>
  <si>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</si>
  <si>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</si>
  <si>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</si>
  <si>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</si>
  <si>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</si>
  <si>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</si>
  <si>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</si>
  <si>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</si>
  <si>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</si>
  <si>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</si>
  <si>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</si>
  <si>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</si>
  <si>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</si>
  <si>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</si>
  <si>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</si>
  <si>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</si>
  <si>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</si>
  <si>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</si>
  <si>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</si>
  <si>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</si>
  <si>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</si>
  <si>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</si>
  <si>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</si>
  <si>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</si>
  <si>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</si>
  <si>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</si>
  <si>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</si>
  <si>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</si>
  <si>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</si>
  <si>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</si>
  <si>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</si>
  <si>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</si>
  <si>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</si>
  <si>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</si>
  <si>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</si>
  <si>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</si>
  <si>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</si>
  <si>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</si>
  <si>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</si>
  <si>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</si>
  <si>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</si>
  <si>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</si>
  <si>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</si>
  <si>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</si>
  <si>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</si>
  <si>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</si>
  <si>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</si>
  <si>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</si>
  <si>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</si>
  <si>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</si>
  <si>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</si>
  <si>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</si>
  <si>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</si>
  <si>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</si>
  <si>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</si>
  <si>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</si>
  <si>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</si>
  <si>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</si>
  <si>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</si>
  <si>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</si>
  <si>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</si>
  <si>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</si>
  <si>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</si>
  <si>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</si>
  <si>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</si>
  <si>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</si>
  <si>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</si>
  <si>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</si>
  <si>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</si>
  <si>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</si>
  <si>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</si>
  <si>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</si>
  <si>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</si>
  <si>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</si>
  <si>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</si>
  <si>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</si>
  <si>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</si>
  <si>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</si>
  <si>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</si>
  <si>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</si>
  <si>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</si>
  <si>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</si>
  <si>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</si>
  <si>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</si>
  <si>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</si>
  <si>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</si>
  <si>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</si>
  <si>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</si>
  <si>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</si>
  <si>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</si>
  <si>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</si>
  <si>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</si>
  <si>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</si>
  <si>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</si>
  <si>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</si>
  <si>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</si>
  <si>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</si>
  <si>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</si>
  <si>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</si>
  <si>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</si>
  <si>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</si>
  <si>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</si>
  <si>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</si>
  <si>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</si>
  <si>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</si>
  <si>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</si>
  <si>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</si>
  <si>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</si>
  <si>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</si>
  <si>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</si>
  <si>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</si>
  <si>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</si>
  <si>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</si>
  <si>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</si>
  <si>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</si>
  <si>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</si>
  <si>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</si>
  <si>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</si>
  <si>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</si>
  <si>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</si>
  <si>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</si>
  <si>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</si>
  <si>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</si>
  <si>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</si>
  <si>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</si>
  <si>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</si>
  <si>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</si>
  <si>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</si>
  <si>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</si>
  <si>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</si>
  <si>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</si>
  <si>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</si>
  <si>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</si>
  <si>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</si>
  <si>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</si>
  <si>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</si>
  <si>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</si>
  <si>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</si>
  <si>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</si>
  <si>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</si>
  <si>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</si>
  <si>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</si>
  <si>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</si>
  <si>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</si>
  <si>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</si>
  <si>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</si>
  <si>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</si>
  <si>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</si>
  <si>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</si>
  <si>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</si>
  <si>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</si>
  <si>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</si>
  <si>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</si>
  <si>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</si>
  <si>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</si>
  <si>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</si>
  <si>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</si>
  <si>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</si>
  <si>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</si>
  <si>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</si>
  <si>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</si>
  <si>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</si>
  <si>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</si>
  <si>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</si>
  <si>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</si>
  <si>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</si>
  <si>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</si>
  <si>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</si>
  <si>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</si>
  <si>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</si>
  <si>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</si>
  <si>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</si>
  <si>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</si>
  <si>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</si>
  <si>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</si>
  <si>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</si>
  <si>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</si>
  <si>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</si>
  <si>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</si>
  <si>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</si>
  <si>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</si>
  <si>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</si>
  <si>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</si>
  <si>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</si>
  <si>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</si>
  <si>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</si>
  <si>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</si>
  <si>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</si>
  <si>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</si>
  <si>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</si>
  <si>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</si>
  <si>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</si>
  <si>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</si>
  <si>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</si>
  <si>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</si>
  <si>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</si>
  <si>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</si>
  <si>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</si>
  <si>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</si>
  <si>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</si>
  <si>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</si>
  <si>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</si>
  <si>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</si>
  <si>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</si>
  <si>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</si>
  <si>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</si>
  <si>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</si>
  <si>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</si>
  <si>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</si>
  <si>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</si>
  <si>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</si>
  <si>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</si>
  <si>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</si>
  <si>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</si>
  <si>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</si>
  <si>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</si>
  <si>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</si>
  <si>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</si>
  <si>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</si>
  <si>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</si>
  <si>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</si>
  <si>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</si>
  <si>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</si>
  <si>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</si>
  <si>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</si>
  <si>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</si>
  <si>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</si>
  <si>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</si>
  <si>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</si>
  <si>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</si>
  <si>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</si>
  <si>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</si>
  <si>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</si>
  <si>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</si>
  <si>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</si>
  <si>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</si>
  <si>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</si>
  <si>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</si>
  <si>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</si>
  <si>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</si>
  <si>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</si>
  <si>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</si>
  <si>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</si>
  <si>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</si>
  <si>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</si>
  <si>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</si>
  <si>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</si>
  <si>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</si>
  <si>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</si>
  <si>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</si>
  <si>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</si>
  <si>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</si>
  <si>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</si>
  <si>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</si>
  <si>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</si>
  <si>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</si>
  <si>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</si>
  <si>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</si>
  <si>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</si>
  <si>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</si>
  <si>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</si>
  <si>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</si>
  <si>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</si>
  <si>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</si>
  <si>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</si>
  <si>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</si>
  <si>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</si>
  <si>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</si>
  <si>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</si>
  <si>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</si>
  <si>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</si>
  <si>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</si>
  <si>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</si>
  <si>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</si>
  <si>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</si>
  <si>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</si>
  <si>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</si>
  <si>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</si>
  <si>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</si>
  <si>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</si>
  <si>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</si>
  <si>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</si>
  <si>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</si>
  <si>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</si>
  <si>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</si>
  <si>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</si>
  <si>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</si>
  <si>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</si>
  <si>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</si>
  <si>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</si>
  <si>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</si>
  <si>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</si>
  <si>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</si>
  <si>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</si>
  <si>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</si>
  <si>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</si>
  <si>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</si>
  <si>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</si>
  <si>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</si>
  <si>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</si>
  <si>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</si>
  <si>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</si>
  <si>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</si>
  <si>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</si>
  <si>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</si>
  <si>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</si>
  <si>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</si>
  <si>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</si>
  <si>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</si>
  <si>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</si>
  <si>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</si>
  <si>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</si>
  <si>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</si>
  <si>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</si>
  <si>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</si>
  <si>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</si>
  <si>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</si>
  <si>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</si>
  <si>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</si>
  <si>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</si>
  <si>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</si>
  <si>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</si>
  <si>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</si>
  <si>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</si>
  <si>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</si>
  <si>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</si>
  <si>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</si>
  <si>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</si>
  <si>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</si>
  <si>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</si>
  <si>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</si>
  <si>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</si>
  <si>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</si>
  <si>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</si>
  <si>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</si>
  <si>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</si>
  <si>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</si>
  <si>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</si>
  <si>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</si>
  <si>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</si>
  <si>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</si>
  <si>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</si>
  <si>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</si>
  <si>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</si>
  <si>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</si>
  <si>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</si>
  <si>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</si>
  <si>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</si>
  <si>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</si>
  <si>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</si>
  <si>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</si>
  <si>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</si>
  <si>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</si>
  <si>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</si>
  <si>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</si>
  <si>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</si>
  <si>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</si>
  <si>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</si>
  <si>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</si>
  <si>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</si>
  <si>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</si>
  <si>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</si>
  <si>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</si>
  <si>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</si>
  <si>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</si>
  <si>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</si>
  <si>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</si>
  <si>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</si>
  <si>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</si>
  <si>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</si>
  <si>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</si>
  <si>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</si>
  <si>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</si>
  <si>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</si>
  <si>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</si>
  <si>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</si>
  <si>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</si>
  <si>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</si>
  <si>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</si>
  <si>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</si>
  <si>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</si>
  <si>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</si>
  <si>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</si>
  <si>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</si>
  <si>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</si>
  <si>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</si>
  <si>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</si>
  <si>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</si>
  <si>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</si>
  <si>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</si>
  <si>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</si>
  <si>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</si>
  <si>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</si>
  <si>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</si>
  <si>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</si>
  <si>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</si>
  <si>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</si>
  <si>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</si>
  <si>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</si>
  <si>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</si>
  <si>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</si>
  <si>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</si>
  <si>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</si>
  <si>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</si>
  <si>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</si>
  <si>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</si>
  <si>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</si>
  <si>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</si>
  <si>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</si>
  <si>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</si>
  <si>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</si>
  <si>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</si>
  <si>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</si>
  <si>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</si>
  <si>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</si>
  <si>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</si>
  <si>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</si>
  <si>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</si>
  <si>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</si>
  <si>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</si>
  <si>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</si>
  <si>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</si>
  <si>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</si>
  <si>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</si>
  <si>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</si>
  <si>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</si>
  <si>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</si>
  <si>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</si>
  <si>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</si>
  <si>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</si>
  <si>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</si>
  <si>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</si>
  <si>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</si>
  <si>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</si>
  <si>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</si>
  <si>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</si>
  <si>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</si>
  <si>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</si>
  <si>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</si>
  <si>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</si>
  <si>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</si>
  <si>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</si>
  <si>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</si>
  <si>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</si>
  <si>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</si>
  <si>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</si>
  <si>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</si>
  <si>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</si>
  <si>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</si>
  <si>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</si>
  <si>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</si>
  <si>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</si>
  <si>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</si>
  <si>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</si>
  <si>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</si>
  <si>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</si>
  <si>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</si>
  <si>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</si>
  <si>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</si>
  <si>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</si>
  <si>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</si>
  <si>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</si>
  <si>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</si>
  <si>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</si>
  <si>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</si>
  <si>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</si>
  <si>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</si>
  <si>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</si>
  <si>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</si>
  <si>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</si>
  <si>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</si>
  <si>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</si>
  <si>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</si>
  <si>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</si>
  <si>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</si>
  <si>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</si>
  <si>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</si>
  <si>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</si>
  <si>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</si>
  <si>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</si>
  <si>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</si>
  <si>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</si>
  <si>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</si>
  <si>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</si>
  <si>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</si>
  <si>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</si>
  <si>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</si>
  <si>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</si>
  <si>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</si>
  <si>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</si>
  <si>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</si>
  <si>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</si>
  <si>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</si>
  <si>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</si>
  <si>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</si>
  <si>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</si>
  <si>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</si>
  <si>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</si>
  <si>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</si>
  <si>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</si>
  <si>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</si>
  <si>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</si>
  <si>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</si>
  <si>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</si>
  <si>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</si>
  <si>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</si>
  <si>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</si>
  <si>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</si>
  <si>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</si>
  <si>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</si>
  <si>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</si>
  <si>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</si>
  <si>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</si>
  <si>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</si>
  <si>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</si>
  <si>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</si>
  <si>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</si>
  <si>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</si>
  <si>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</si>
  <si>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</si>
  <si>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</si>
  <si>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</si>
  <si>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</si>
  <si>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</si>
  <si>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</si>
  <si>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</si>
  <si>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</si>
  <si>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</si>
  <si>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</si>
  <si>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</si>
  <si>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</si>
  <si>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</si>
  <si>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</si>
  <si>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</si>
  <si>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</si>
  <si>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</si>
  <si>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</si>
  <si>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</si>
  <si>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</si>
  <si>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</si>
  <si>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</si>
  <si>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</si>
  <si>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</si>
  <si>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</si>
  <si>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</si>
  <si>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</si>
  <si>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</si>
  <si>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</si>
  <si>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</si>
  <si>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</si>
  <si>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</si>
  <si>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</si>
  <si>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</si>
  <si>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</si>
  <si>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</si>
  <si>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</si>
  <si>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</si>
  <si>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</si>
  <si>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</si>
  <si>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</si>
  <si>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</si>
  <si>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</si>
  <si>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</si>
  <si>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</si>
  <si>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</si>
  <si>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</si>
  <si>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</si>
  <si>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</si>
  <si>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</si>
  <si>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</si>
  <si>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</si>
  <si>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</si>
  <si>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</si>
  <si>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</si>
  <si>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</si>
  <si>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</si>
  <si>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</si>
  <si>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</si>
  <si>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</si>
  <si>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</si>
  <si>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</si>
  <si>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</si>
  <si>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</si>
  <si>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</si>
  <si>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</si>
  <si>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</si>
  <si>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</si>
  <si>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</si>
  <si>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</si>
  <si>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</si>
  <si>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</si>
  <si>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</si>
  <si>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</si>
  <si>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</si>
  <si>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</si>
  <si>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</si>
  <si>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</si>
  <si>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</si>
  <si>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</si>
  <si>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</si>
  <si>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</si>
  <si>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</si>
  <si>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</si>
  <si>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</si>
  <si>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</si>
  <si>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</si>
  <si>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</si>
  <si>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</si>
  <si>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</si>
  <si>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</si>
  <si>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</si>
  <si>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</si>
  <si>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</si>
  <si>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</si>
  <si>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</si>
  <si>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</si>
  <si>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</si>
  <si>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</si>
  <si>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</si>
  <si>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</si>
  <si>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</si>
  <si>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</si>
  <si>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</si>
  <si>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</si>
  <si>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</si>
  <si>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</si>
  <si>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</si>
  <si>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</si>
  <si>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</si>
  <si>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</si>
  <si>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</si>
  <si>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</si>
  <si>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</si>
  <si>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</si>
  <si>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</si>
  <si>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</si>
  <si>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</si>
  <si>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</si>
  <si>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</si>
  <si>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</si>
  <si>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</si>
  <si>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</si>
  <si>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</si>
  <si>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</si>
  <si>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</si>
  <si>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</si>
  <si>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</si>
  <si>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</si>
  <si>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</si>
  <si>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</si>
  <si>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</si>
  <si>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</si>
  <si>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</si>
  <si>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</si>
  <si>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</si>
  <si>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</si>
  <si>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</si>
  <si>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</si>
  <si>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</si>
  <si>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</si>
  <si>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</si>
  <si>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</si>
  <si>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</si>
  <si>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</si>
  <si>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</si>
  <si>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</si>
  <si>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</si>
  <si>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</si>
  <si>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</si>
  <si>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</si>
  <si>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</si>
  <si>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</si>
  <si>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</si>
  <si>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</si>
  <si>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</si>
  <si>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</si>
  <si>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</si>
  <si>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</si>
  <si>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</si>
  <si>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</si>
  <si>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</si>
  <si>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</si>
  <si>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</si>
  <si>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</si>
  <si>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</si>
  <si>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</si>
  <si>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</si>
  <si>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</si>
  <si>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</si>
  <si>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</si>
  <si>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</si>
  <si>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</si>
  <si>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</si>
  <si>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</si>
  <si>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</si>
  <si>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</si>
  <si>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</si>
  <si>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</si>
  <si>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</si>
  <si>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</si>
  <si>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</si>
  <si>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</si>
  <si>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</si>
  <si>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</si>
  <si>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</si>
  <si>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</si>
  <si>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</si>
  <si>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</si>
  <si>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</si>
  <si>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</si>
  <si>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</si>
  <si>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</si>
  <si>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</si>
  <si>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</si>
  <si>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</si>
  <si>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</si>
  <si>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</si>
  <si>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</si>
  <si>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</si>
  <si>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</si>
  <si>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</si>
  <si>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</si>
  <si>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</si>
  <si>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</si>
  <si>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</si>
  <si>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</si>
  <si>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</si>
  <si>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</si>
  <si>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</si>
  <si>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</si>
  <si>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</si>
  <si>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</si>
  <si>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</si>
  <si>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</si>
  <si>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</si>
  <si>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</si>
  <si>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</si>
  <si>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</si>
  <si>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</si>
  <si>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</si>
  <si>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</si>
  <si>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</si>
  <si>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</si>
  <si>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</si>
  <si>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</si>
  <si>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</si>
  <si>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</si>
  <si>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</si>
  <si>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</si>
  <si>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</si>
  <si>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</si>
  <si>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</si>
  <si>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</si>
  <si>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</si>
  <si>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</si>
  <si>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</si>
  <si>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</si>
  <si>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</si>
  <si>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</si>
  <si>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</si>
  <si>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</si>
  <si>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</si>
  <si>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</si>
  <si>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</si>
  <si>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</si>
  <si>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</si>
  <si>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</si>
  <si>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</si>
  <si>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</si>
  <si>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</si>
  <si>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</si>
  <si>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</si>
  <si>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</si>
  <si>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</si>
  <si>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</si>
  <si>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</si>
  <si>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</si>
  <si>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</si>
  <si>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</si>
  <si>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</si>
  <si>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</si>
  <si>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</si>
  <si>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</si>
  <si>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</si>
  <si>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</si>
  <si>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</si>
  <si>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</si>
  <si>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</si>
  <si>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</si>
  <si>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</si>
  <si>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</si>
  <si>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</si>
  <si>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</si>
  <si>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</si>
  <si>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</si>
  <si>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</si>
  <si>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</si>
  <si>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</si>
  <si>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</si>
  <si>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</si>
  <si>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</si>
  <si>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</si>
  <si>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</si>
  <si>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</si>
  <si>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</si>
  <si>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</si>
  <si>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</si>
  <si>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</si>
  <si>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</si>
  <si>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</si>
  <si>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</si>
  <si>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</si>
  <si>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</si>
  <si>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</si>
  <si>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</si>
  <si>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</si>
  <si>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</si>
  <si>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</si>
  <si>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</si>
  <si>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</si>
  <si>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</si>
  <si>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</si>
  <si>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</si>
  <si>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</si>
  <si>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</si>
  <si>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</si>
  <si>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</si>
  <si>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</si>
  <si>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</si>
  <si>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</si>
  <si>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</si>
  <si>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</si>
  <si>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</si>
  <si>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</si>
  <si>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</si>
  <si>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</si>
  <si>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</si>
  <si>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</si>
  <si>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</si>
  <si>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</si>
  <si>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</si>
  <si>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</si>
  <si>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</si>
  <si>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</si>
  <si>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</si>
  <si>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</si>
  <si>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</si>
  <si>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</si>
  <si>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</si>
  <si>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</si>
  <si>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</si>
  <si>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</si>
  <si>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</si>
  <si>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</si>
  <si>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</si>
  <si>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</si>
  <si>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</si>
  <si>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</si>
  <si>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</si>
  <si>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</si>
  <si>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</si>
  <si>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</si>
  <si>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</si>
  <si>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</si>
  <si>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</si>
  <si>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</si>
  <si>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</si>
  <si>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</si>
  <si>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</si>
  <si>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</si>
  <si>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</si>
  <si>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</si>
  <si>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</si>
  <si>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</si>
  <si>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</si>
  <si>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</si>
  <si>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</si>
  <si>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</si>
  <si>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</si>
  <si>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</si>
  <si>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</si>
  <si>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</si>
  <si>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</si>
  <si>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</si>
  <si>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</si>
  <si>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</si>
  <si>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</si>
  <si>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</si>
  <si>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</si>
  <si>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</si>
  <si>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</si>
  <si>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</si>
  <si>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</si>
  <si>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</si>
  <si>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</si>
  <si>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</si>
  <si>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</si>
  <si>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</si>
  <si>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</si>
  <si>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</si>
  <si>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</si>
  <si>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</si>
  <si>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</si>
  <si>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</si>
  <si>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</si>
  <si>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</si>
  <si>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</si>
  <si>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</si>
  <si>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</si>
  <si>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</si>
  <si>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</si>
  <si>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</si>
  <si>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</si>
  <si>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</si>
  <si>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</si>
  <si>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</si>
  <si>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</si>
  <si>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</si>
  <si>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</si>
  <si>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</si>
  <si>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</si>
  <si>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</si>
  <si>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</si>
  <si>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</si>
  <si>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</si>
  <si>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</si>
  <si>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</si>
  <si>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</si>
  <si>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</si>
  <si>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</si>
  <si>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</si>
  <si>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</si>
  <si>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</si>
  <si>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</si>
  <si>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</si>
  <si>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</si>
  <si>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</si>
  <si>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</si>
  <si>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</si>
  <si>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</si>
  <si>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</si>
  <si>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</si>
  <si>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</si>
  <si>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</si>
  <si>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</si>
  <si>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</si>
  <si>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</si>
  <si>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</si>
  <si>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</si>
  <si>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</si>
  <si>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</si>
  <si>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</si>
  <si>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</si>
  <si>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</si>
  <si>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</si>
  <si>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</si>
  <si>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</si>
  <si>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</si>
  <si>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</si>
  <si>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</si>
  <si>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</si>
  <si>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</si>
  <si>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</si>
  <si>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</si>
  <si>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</si>
  <si>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</si>
  <si>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</si>
  <si>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</si>
  <si>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</si>
  <si>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</si>
  <si>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</si>
  <si>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</si>
  <si>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</si>
  <si>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</si>
  <si>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</si>
  <si>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</si>
  <si>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</si>
  <si>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</si>
  <si>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</si>
  <si>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</si>
  <si>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</si>
  <si>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</si>
  <si>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</si>
  <si>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</si>
  <si>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</si>
  <si>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</si>
  <si>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</si>
  <si>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</si>
  <si>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</si>
  <si>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</si>
  <si>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</si>
  <si>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</si>
  <si>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</si>
  <si>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</si>
  <si>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</si>
  <si>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</si>
  <si>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</si>
  <si>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</si>
  <si>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</si>
  <si>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</si>
  <si>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</si>
  <si>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</si>
  <si>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</si>
  <si>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</si>
  <si>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</si>
  <si>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</si>
  <si>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</si>
  <si>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</si>
  <si>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</si>
  <si>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</si>
  <si>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</si>
  <si>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</si>
  <si>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</si>
  <si>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</si>
  <si>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</si>
  <si>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</si>
  <si>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</si>
  <si>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</si>
  <si>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</si>
  <si>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</si>
  <si>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</si>
  <si>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</si>
  <si>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</si>
  <si>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</si>
  <si>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</si>
  <si>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</si>
  <si>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</si>
  <si>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</si>
  <si>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</si>
  <si>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</si>
  <si>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</si>
  <si>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</si>
  <si>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</si>
  <si>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</si>
  <si>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</si>
  <si>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</si>
  <si>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</si>
  <si>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</si>
  <si>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</si>
  <si>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</si>
  <si>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</si>
  <si>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</si>
  <si>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</si>
  <si>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</si>
  <si>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</si>
  <si>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</si>
  <si>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</si>
  <si>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</si>
  <si>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</si>
  <si>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</si>
  <si>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</si>
  <si>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</si>
  <si>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</si>
  <si>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</si>
  <si>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</si>
  <si>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</si>
  <si>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</si>
  <si>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</si>
  <si>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</si>
  <si>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</si>
  <si>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</si>
  <si>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</si>
  <si>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</si>
  <si>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</si>
  <si>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</si>
  <si>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</si>
  <si>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</si>
  <si>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</si>
  <si>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</si>
  <si>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</si>
  <si>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</si>
  <si>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</si>
  <si>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</si>
  <si>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</si>
  <si>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</si>
  <si>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</si>
  <si>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</si>
  <si>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</si>
  <si>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</si>
  <si>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</si>
  <si>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</si>
  <si>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</si>
  <si>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</si>
  <si>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</si>
  <si>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</si>
  <si>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</si>
  <si>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</si>
  <si>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</si>
  <si>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</si>
  <si>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</si>
  <si>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</si>
  <si>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</si>
  <si>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</si>
  <si>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</si>
  <si>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</si>
  <si>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</si>
  <si>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</si>
  <si>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</si>
  <si>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</si>
  <si>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</si>
  <si>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</si>
  <si>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</si>
  <si>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</si>
  <si>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</si>
  <si>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</si>
  <si>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</si>
  <si>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</si>
  <si>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</si>
  <si>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</si>
  <si>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</si>
  <si>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</si>
  <si>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</si>
  <si>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</si>
  <si>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</si>
  <si>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</si>
  <si>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</si>
  <si>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</si>
  <si>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</si>
  <si>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</si>
  <si>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</si>
  <si>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</si>
  <si>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</si>
  <si>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</si>
  <si>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</si>
  <si>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</si>
  <si>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</si>
  <si>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</si>
  <si>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</si>
  <si>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</si>
  <si>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</si>
  <si>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</si>
  <si>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</si>
  <si>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</si>
  <si>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</si>
  <si>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</si>
  <si>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</si>
  <si>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</si>
  <si>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</si>
  <si>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</si>
  <si>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</si>
  <si>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</si>
  <si>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</si>
  <si>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</si>
  <si>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</si>
  <si>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</si>
  <si>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</si>
  <si>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</si>
  <si>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</si>
  <si>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</si>
  <si>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</si>
  <si>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</si>
  <si>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</si>
  <si>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</si>
  <si>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</si>
  <si>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</si>
  <si>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</si>
  <si>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</si>
  <si>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</si>
  <si>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</si>
  <si>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</si>
  <si>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</si>
  <si>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</si>
  <si>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</si>
  <si>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</si>
  <si>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</si>
  <si>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</si>
  <si>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</si>
  <si>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</si>
  <si>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</si>
  <si>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</si>
  <si>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</si>
  <si>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</si>
  <si>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</si>
  <si>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</si>
  <si>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</si>
  <si>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</si>
  <si>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</si>
  <si>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</si>
  <si>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</si>
  <si>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</si>
  <si>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</si>
  <si>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</si>
  <si>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</si>
  <si>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</si>
  <si>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</si>
  <si>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</si>
  <si>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</si>
  <si>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</si>
  <si>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</si>
  <si>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</si>
  <si>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</si>
  <si>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</si>
  <si>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</si>
  <si>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</si>
  <si>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</si>
  <si>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</si>
  <si>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</si>
  <si>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</si>
  <si>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</si>
  <si>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</si>
  <si>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</si>
  <si>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</si>
  <si>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</si>
  <si>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</si>
  <si>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</si>
  <si>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</si>
  <si>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</si>
  <si>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</si>
  <si>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</si>
  <si>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</si>
  <si>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</si>
  <si>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</si>
  <si>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</si>
  <si>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</si>
  <si>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</si>
  <si>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</si>
  <si>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</si>
  <si>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</si>
  <si>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</si>
  <si>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</si>
  <si>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</si>
  <si>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</si>
  <si>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</si>
  <si>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</si>
  <si>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</si>
  <si>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</si>
  <si>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</si>
  <si>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</si>
  <si>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</si>
  <si>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</si>
  <si>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</si>
  <si>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</si>
  <si>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</si>
  <si>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</si>
  <si>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</si>
  <si>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</si>
  <si>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</si>
  <si>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</si>
  <si>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</si>
  <si>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</si>
  <si>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</si>
  <si>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</si>
  <si>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</si>
  <si>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</si>
  <si>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</si>
  <si>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</si>
  <si>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</si>
  <si>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</si>
  <si>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</si>
  <si>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</si>
  <si>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</si>
  <si>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</si>
  <si>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</si>
  <si>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</si>
  <si>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</si>
  <si>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</si>
  <si>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</si>
  <si>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</si>
  <si>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</si>
  <si>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</si>
  <si>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</si>
  <si>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</si>
  <si>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</si>
  <si>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</si>
  <si>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</si>
  <si>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</si>
  <si>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</si>
  <si>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</si>
  <si>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</si>
  <si>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</si>
  <si>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</si>
  <si>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</si>
  <si>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</si>
  <si>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</si>
  <si>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</si>
  <si>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</si>
  <si>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</si>
  <si>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</si>
  <si>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</si>
  <si>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</si>
  <si>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</si>
  <si>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</si>
  <si>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</si>
  <si>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</si>
  <si>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</si>
  <si>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</si>
  <si>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</si>
  <si>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</si>
  <si>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</si>
  <si>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</si>
  <si>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</si>
  <si>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</si>
  <si>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</si>
  <si>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</si>
  <si>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</si>
  <si>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</si>
  <si>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</si>
  <si>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</si>
  <si>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</si>
  <si>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</si>
  <si>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</si>
  <si>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</si>
  <si>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</si>
  <si>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</si>
  <si>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</si>
  <si>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</si>
  <si>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</si>
  <si>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</si>
  <si>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</si>
  <si>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</si>
  <si>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</si>
  <si>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</si>
  <si>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</si>
  <si>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</si>
  <si>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</si>
  <si>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</si>
  <si>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</si>
  <si>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</si>
  <si>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</si>
  <si>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</si>
  <si>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</si>
  <si>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</si>
  <si>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</si>
  <si>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</si>
  <si>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</si>
  <si>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</si>
  <si>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</si>
  <si>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</si>
  <si>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</si>
  <si>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</si>
  <si>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</si>
  <si>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</si>
  <si>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</si>
  <si>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</si>
  <si>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</si>
  <si>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</si>
  <si>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</si>
  <si>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</si>
  <si>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</si>
  <si>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</si>
  <si>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</si>
  <si>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</si>
  <si>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</si>
  <si>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</si>
  <si>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</si>
  <si>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</si>
  <si>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</si>
  <si>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</si>
  <si>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</si>
  <si>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</si>
  <si>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</si>
  <si>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</si>
  <si>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</si>
  <si>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</si>
  <si>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</si>
  <si>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</si>
  <si>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</si>
  <si>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</si>
  <si>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</si>
  <si>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</si>
  <si>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</si>
  <si>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</si>
  <si>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</si>
  <si>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</si>
  <si>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</si>
  <si>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</si>
  <si>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</si>
  <si>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</si>
  <si>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</si>
  <si>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</si>
  <si>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</si>
  <si>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</si>
  <si>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</si>
  <si>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</si>
  <si>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</si>
  <si>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</si>
  <si>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</si>
  <si>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</si>
  <si>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</si>
  <si>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</si>
  <si>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</si>
  <si>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</si>
  <si>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</si>
  <si>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</si>
  <si>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</si>
  <si>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</si>
  <si>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</si>
  <si>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</si>
  <si>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</si>
  <si>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</si>
  <si>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</si>
  <si>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</si>
  <si>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</si>
  <si>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</si>
  <si>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</si>
  <si>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</si>
  <si>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</si>
  <si>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</si>
  <si>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</si>
  <si>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</si>
  <si>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</si>
  <si>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</si>
  <si>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</si>
  <si>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</si>
  <si>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</si>
  <si>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</si>
  <si>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</si>
  <si>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</si>
  <si>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</si>
  <si>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</si>
  <si>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</si>
  <si>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</si>
  <si>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</si>
  <si>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</si>
  <si>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</si>
  <si>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</si>
  <si>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</si>
  <si>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</si>
  <si>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</si>
  <si>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</si>
  <si>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</si>
  <si>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</si>
  <si>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</si>
  <si>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</si>
  <si>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</si>
  <si>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</si>
  <si>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</si>
  <si>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</si>
  <si>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</si>
  <si>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</si>
  <si>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</si>
  <si>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</si>
  <si>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</si>
  <si>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</si>
  <si>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</si>
  <si>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</si>
  <si>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</si>
  <si>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</si>
  <si>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</si>
  <si>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</si>
  <si>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</si>
  <si>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</si>
  <si>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</si>
  <si>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</si>
  <si>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</si>
  <si>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</si>
  <si>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</si>
  <si>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</si>
  <si>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</si>
  <si>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</si>
  <si>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</si>
  <si>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</si>
  <si>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</si>
  <si>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</si>
  <si>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</si>
  <si>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</si>
  <si>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</si>
  <si>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</si>
  <si>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</si>
  <si>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</si>
  <si>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</si>
  <si>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</si>
  <si>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</si>
  <si>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</si>
  <si>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</si>
  <si>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</si>
  <si>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</si>
  <si>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</si>
  <si>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</si>
  <si>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</si>
  <si>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</si>
  <si>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</si>
  <si>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</si>
  <si>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</si>
  <si>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</si>
  <si>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</si>
  <si>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</si>
  <si>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</si>
  <si>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</si>
  <si>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</si>
  <si>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</si>
  <si>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</si>
  <si>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</si>
  <si>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</si>
  <si>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</si>
  <si>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</si>
  <si>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</si>
  <si>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</si>
  <si>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</si>
  <si>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</si>
  <si>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</si>
  <si>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</si>
  <si>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</si>
  <si>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</si>
  <si>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</si>
  <si>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</si>
  <si>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</si>
  <si>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</si>
  <si>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</si>
  <si>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</si>
  <si>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</si>
  <si>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</si>
  <si>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</si>
  <si>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</si>
  <si>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</si>
  <si>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</si>
  <si>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</si>
  <si>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</si>
  <si>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</si>
  <si>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</si>
  <si>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</si>
  <si>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</si>
  <si>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</si>
  <si>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</si>
  <si>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</si>
  <si>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</si>
  <si>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</si>
  <si>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</si>
  <si>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</si>
  <si>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</si>
  <si>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</si>
  <si>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</si>
  <si>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</si>
  <si>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</si>
  <si>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</si>
  <si>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</si>
  <si>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</si>
  <si>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</si>
  <si>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</si>
  <si>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</si>
  <si>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</si>
  <si>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</si>
  <si>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</si>
  <si>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</si>
  <si>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</si>
  <si>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</si>
  <si>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</si>
  <si>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</si>
  <si>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</si>
  <si>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</si>
  <si>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</si>
  <si>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</si>
  <si>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</si>
  <si>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</si>
  <si>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</si>
  <si>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</si>
  <si>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</si>
  <si>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</si>
  <si>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</si>
  <si>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</si>
  <si>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</si>
  <si>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</si>
  <si>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</si>
  <si>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</si>
  <si>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</si>
  <si>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</si>
  <si>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</si>
  <si>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</si>
  <si>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</si>
  <si>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</si>
  <si>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</si>
  <si>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</si>
  <si>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</si>
  <si>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</si>
  <si>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</si>
  <si>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</si>
  <si>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</si>
  <si>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</si>
  <si>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</si>
  <si>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</si>
  <si>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</si>
  <si>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</si>
  <si>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</si>
  <si>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</si>
  <si>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</si>
  <si>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</si>
  <si>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</si>
  <si>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</si>
  <si>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</si>
  <si>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</si>
  <si>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</si>
  <si>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</si>
  <si>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</si>
  <si>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</si>
  <si>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</si>
  <si>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</si>
  <si>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</si>
  <si>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</si>
  <si>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</si>
  <si>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</si>
  <si>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</si>
  <si>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</si>
  <si>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</si>
  <si>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</si>
  <si>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</si>
  <si>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</si>
  <si>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</si>
  <si>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</si>
  <si>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</si>
  <si>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</si>
  <si>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</si>
  <si>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</si>
  <si>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</si>
  <si>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</si>
  <si>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</si>
  <si>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</si>
  <si>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</si>
  <si>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</si>
  <si>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</si>
  <si>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</si>
  <si>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</si>
  <si>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</si>
  <si>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</si>
  <si>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</si>
  <si>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</si>
  <si>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</si>
  <si>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</si>
  <si>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</si>
  <si>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</si>
  <si>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</si>
  <si>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</si>
  <si>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</si>
  <si>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</si>
  <si>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</si>
  <si>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</si>
  <si>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</si>
  <si>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</si>
  <si>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</si>
  <si>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</si>
  <si>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</si>
  <si>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</si>
  <si>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</si>
  <si>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</si>
  <si>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</si>
  <si>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</si>
  <si>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</si>
  <si>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</si>
  <si>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</si>
  <si>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</si>
  <si>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</si>
  <si>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</si>
  <si>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</si>
  <si>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</si>
  <si>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</si>
  <si>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</si>
  <si>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</si>
  <si>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</si>
  <si>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</si>
  <si>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</si>
  <si>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</si>
  <si>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</si>
  <si>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</si>
  <si>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</si>
  <si>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</si>
  <si>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</si>
  <si>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</si>
  <si>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</si>
  <si>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</si>
  <si>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</si>
  <si>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</si>
  <si>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</si>
  <si>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</si>
  <si>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</si>
  <si>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</si>
  <si>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</si>
  <si>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</si>
  <si>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</si>
  <si>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</si>
  <si>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</si>
  <si>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</si>
  <si>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</si>
  <si>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</si>
  <si>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</si>
  <si>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</si>
  <si>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</si>
  <si>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</si>
  <si>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</si>
  <si>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</si>
  <si>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</si>
  <si>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</si>
  <si>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</si>
  <si>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</si>
  <si>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</si>
  <si>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</si>
  <si>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</si>
  <si>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</si>
  <si>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</si>
  <si>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</si>
  <si>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</si>
  <si>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</si>
  <si>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</si>
  <si>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</si>
  <si>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</si>
  <si>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</si>
  <si>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</si>
  <si>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</si>
  <si>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</si>
  <si>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</si>
  <si>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</si>
  <si>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</si>
  <si>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</si>
  <si>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</si>
  <si>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</si>
  <si>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</si>
  <si>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</si>
  <si>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</si>
  <si>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</si>
  <si>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</si>
  <si>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</si>
  <si>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</si>
  <si>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</si>
  <si>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</si>
  <si>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</si>
  <si>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</si>
  <si>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</si>
  <si>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</si>
  <si>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</si>
  <si>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</si>
  <si>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</si>
  <si>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</si>
  <si>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</si>
  <si>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</si>
  <si>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</si>
  <si>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</si>
  <si>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</si>
  <si>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</si>
  <si>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</si>
  <si>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</si>
  <si>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</si>
  <si>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</si>
  <si>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</si>
  <si>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</si>
  <si>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</si>
  <si>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</si>
  <si>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</si>
  <si>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</si>
  <si>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</si>
  <si>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</si>
  <si>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</si>
  <si>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</si>
  <si>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</si>
  <si>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</si>
  <si>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</si>
  <si>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</si>
  <si>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</si>
  <si>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</si>
  <si>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</si>
  <si>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</si>
  <si>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</si>
  <si>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</si>
  <si>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</si>
  <si>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</si>
  <si>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</si>
  <si>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</si>
  <si>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</si>
  <si>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</si>
  <si>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</si>
  <si>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</si>
  <si>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</si>
  <si>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</si>
  <si>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</si>
  <si>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</si>
  <si>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</si>
  <si>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</si>
  <si>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</si>
  <si>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</si>
  <si>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</si>
  <si>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</si>
  <si>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</si>
  <si>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</si>
  <si>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</si>
  <si>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</si>
  <si>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</si>
  <si>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</si>
  <si>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</si>
  <si>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</si>
  <si>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</si>
  <si>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</si>
  <si>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</si>
  <si>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</si>
  <si>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</si>
  <si>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</si>
  <si>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</si>
  <si>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</si>
  <si>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</si>
  <si>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</si>
  <si>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</si>
  <si>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</si>
  <si>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</si>
  <si>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</si>
  <si>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</si>
  <si>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</si>
  <si>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</si>
  <si>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</si>
  <si>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</si>
  <si>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</si>
  <si>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</si>
  <si>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</si>
  <si>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</si>
  <si>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</si>
  <si>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</si>
  <si>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</si>
  <si>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</si>
  <si>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</si>
  <si>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</si>
  <si>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</si>
  <si>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</si>
  <si>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</si>
  <si>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</si>
  <si>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</si>
  <si>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</si>
  <si>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</si>
  <si>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</si>
  <si>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</si>
  <si>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</si>
  <si>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</si>
  <si>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</si>
  <si>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</si>
  <si>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</si>
  <si>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</si>
  <si>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</si>
  <si>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</si>
  <si>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</si>
  <si>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</si>
  <si>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</si>
  <si>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</si>
  <si>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</si>
  <si>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</si>
  <si>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</si>
  <si>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</si>
  <si>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</si>
  <si>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</si>
  <si>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</si>
  <si>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</si>
  <si>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</si>
  <si>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</si>
  <si>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</si>
  <si>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</si>
  <si>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</si>
  <si>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</si>
  <si>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</si>
  <si>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</si>
  <si>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</si>
  <si>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</si>
  <si>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</si>
  <si>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</si>
  <si>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</si>
  <si>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</si>
  <si>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</si>
  <si>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</si>
  <si>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</si>
  <si>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</si>
  <si>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</si>
  <si>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</si>
  <si>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</si>
  <si>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</si>
  <si>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</si>
  <si>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</si>
  <si>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</si>
  <si>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</si>
  <si>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</si>
  <si>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</si>
  <si>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</si>
  <si>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</si>
  <si>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</si>
  <si>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</si>
  <si>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</si>
  <si>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</si>
  <si>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</si>
  <si>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</si>
  <si>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</si>
  <si>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</si>
  <si>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</si>
  <si>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</si>
  <si>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</si>
  <si>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</si>
  <si>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</si>
  <si>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</si>
  <si>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</si>
  <si>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</si>
  <si>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</si>
  <si>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</si>
  <si>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</si>
  <si>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</si>
  <si>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</si>
  <si>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</si>
  <si>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</si>
  <si>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</si>
  <si>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</si>
  <si>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</si>
  <si>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</si>
  <si>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</si>
  <si>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</si>
  <si>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</si>
  <si>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</si>
  <si>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</si>
  <si>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</si>
  <si>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</si>
  <si>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</si>
  <si>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</si>
  <si>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</si>
  <si>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</si>
  <si>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</si>
  <si>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</si>
  <si>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</si>
  <si>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</si>
  <si>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</si>
  <si>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</si>
  <si>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</si>
  <si>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</si>
  <si>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</si>
  <si>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</si>
  <si>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</si>
  <si>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</si>
  <si>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</si>
  <si>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</si>
  <si>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</si>
  <si>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</si>
  <si>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</si>
  <si>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</si>
  <si>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</si>
  <si>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</si>
  <si>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</si>
  <si>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</si>
  <si>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</si>
  <si>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</si>
  <si>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</si>
  <si>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</si>
  <si>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</si>
  <si>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</si>
  <si>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</si>
  <si>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</si>
  <si>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</si>
  <si>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</si>
  <si>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</si>
  <si>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</si>
  <si>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</si>
  <si>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</si>
  <si>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</si>
  <si>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</si>
  <si>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</si>
  <si>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</si>
  <si>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</si>
  <si>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</si>
  <si>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</si>
  <si>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</si>
  <si>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</si>
  <si>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</si>
  <si>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</si>
  <si>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</si>
  <si>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</si>
  <si>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</si>
  <si>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</si>
  <si>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</si>
  <si>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</si>
  <si>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</si>
  <si>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</si>
  <si>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</si>
  <si>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</si>
  <si>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</si>
  <si>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</si>
  <si>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</si>
  <si>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</si>
  <si>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</si>
  <si>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</si>
  <si>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</si>
  <si>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</si>
  <si>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</si>
  <si>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</si>
  <si>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</si>
  <si>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</si>
  <si>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</si>
  <si>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</si>
  <si>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</si>
  <si>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</si>
  <si>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</si>
  <si>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</si>
  <si>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</si>
  <si>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</si>
  <si>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</si>
  <si>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</si>
  <si>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</si>
  <si>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</si>
  <si>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</si>
  <si>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</si>
  <si>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</si>
  <si>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</si>
  <si>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</si>
  <si>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</si>
  <si>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</si>
  <si>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</si>
  <si>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</si>
  <si>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</si>
  <si>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</si>
  <si>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</si>
  <si>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</si>
  <si>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</si>
  <si>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</si>
  <si>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</si>
  <si>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</si>
  <si>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</si>
  <si>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</si>
  <si>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</si>
  <si>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</si>
  <si>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</si>
  <si>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</si>
  <si>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</si>
  <si>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</si>
  <si>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</si>
  <si>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</si>
  <si>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</si>
  <si>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</si>
  <si>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</si>
  <si>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</si>
  <si>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</si>
  <si>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</si>
  <si>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</si>
  <si>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</si>
  <si>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</si>
  <si>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</si>
  <si>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</si>
  <si>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</si>
  <si>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</si>
  <si>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</si>
  <si>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</si>
  <si>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</si>
  <si>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</si>
  <si>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</si>
  <si>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</si>
  <si>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</si>
  <si>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</si>
  <si>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</si>
  <si>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</si>
  <si>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</si>
  <si>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</si>
  <si>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</si>
  <si>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</si>
  <si>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</si>
  <si>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</si>
  <si>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</si>
  <si>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</si>
  <si>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</si>
  <si>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</si>
  <si>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</si>
  <si>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</si>
  <si>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</si>
  <si>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</si>
  <si>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</si>
  <si>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</si>
  <si>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</si>
  <si>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</si>
  <si>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</si>
  <si>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</si>
  <si>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</si>
  <si>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</si>
  <si>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</si>
  <si>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</si>
  <si>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</si>
  <si>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</si>
  <si>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</si>
  <si>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</si>
  <si>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</si>
  <si>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</si>
  <si>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</si>
  <si>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</si>
  <si>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</si>
  <si>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</si>
  <si>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</si>
  <si>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</si>
  <si>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</si>
  <si>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</si>
  <si>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</si>
  <si>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</si>
  <si>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</si>
  <si>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</si>
  <si>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</si>
  <si>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</si>
  <si>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</si>
  <si>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</si>
  <si>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</si>
  <si>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</si>
  <si>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</si>
  <si>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</si>
  <si>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</si>
  <si>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</si>
  <si>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</si>
  <si>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</si>
  <si>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</si>
  <si>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</si>
  <si>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</si>
  <si>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</si>
  <si>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</si>
  <si>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</si>
  <si>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</si>
  <si>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</si>
  <si>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</si>
  <si>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</si>
  <si>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</si>
  <si>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</si>
  <si>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</si>
  <si>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</si>
  <si>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</si>
  <si>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</si>
  <si>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</si>
  <si>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</si>
  <si>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</si>
  <si>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</si>
  <si>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</si>
  <si>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</si>
  <si>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</si>
  <si>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</si>
  <si>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</si>
  <si>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</si>
  <si>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</si>
  <si>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</si>
  <si>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</si>
  <si>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</si>
  <si>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</si>
  <si>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</si>
  <si>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</si>
  <si>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</si>
  <si>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</si>
  <si>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</si>
  <si>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</si>
  <si>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</si>
  <si>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</si>
  <si>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</si>
  <si>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</si>
  <si>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</si>
  <si>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</si>
  <si>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</si>
  <si>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</si>
  <si>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</si>
  <si>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</si>
  <si>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</si>
  <si>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</si>
  <si>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</si>
  <si>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</si>
  <si>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</si>
  <si>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</si>
  <si>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</si>
  <si>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</si>
  <si>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</si>
  <si>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</si>
  <si>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</si>
  <si>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</si>
  <si>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</si>
  <si>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</si>
  <si>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</si>
  <si>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</si>
  <si>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</si>
  <si>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</si>
  <si>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</si>
  <si>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</si>
  <si>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</si>
  <si>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</si>
  <si>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</si>
  <si>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</si>
  <si>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</si>
  <si>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</si>
  <si>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</si>
  <si>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</si>
  <si>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</si>
  <si>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</si>
  <si>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</si>
  <si>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</si>
  <si>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</si>
  <si>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</si>
  <si>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</si>
  <si>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</si>
  <si>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</si>
  <si>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</si>
  <si>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</si>
  <si>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</si>
  <si>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</si>
  <si>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</si>
  <si>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</si>
  <si>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</si>
  <si>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</si>
  <si>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</si>
  <si>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</si>
  <si>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</si>
  <si>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</si>
  <si>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</si>
  <si>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</si>
  <si>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</si>
  <si>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</si>
  <si>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</si>
  <si>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</si>
  <si>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</si>
  <si>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</si>
  <si>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</si>
  <si>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</si>
  <si>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</si>
  <si>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</si>
  <si>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</si>
  <si>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</si>
  <si>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</si>
  <si>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</si>
  <si>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</si>
  <si>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</si>
  <si>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</si>
  <si>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</si>
  <si>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</si>
  <si>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</si>
  <si>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</si>
  <si>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</si>
  <si>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</si>
  <si>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</si>
  <si>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</si>
  <si>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</si>
  <si>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</si>
  <si>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</si>
  <si>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</si>
  <si>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</si>
  <si>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</si>
  <si>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</si>
  <si>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</si>
  <si>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</si>
  <si>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</si>
  <si>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</si>
  <si>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</si>
  <si>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</si>
  <si>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</si>
  <si>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</si>
  <si>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</si>
  <si>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</si>
  <si>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</si>
  <si>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</si>
  <si>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</si>
  <si>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</si>
  <si>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</si>
  <si>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</si>
  <si>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</si>
  <si>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</si>
  <si>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</si>
  <si>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</si>
  <si>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</si>
  <si>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</si>
  <si>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</si>
  <si>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</si>
  <si>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</si>
  <si>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</si>
  <si>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</si>
  <si>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</si>
  <si>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</si>
  <si>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</si>
  <si>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</si>
  <si>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</si>
  <si>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</si>
  <si>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</si>
  <si>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</si>
  <si>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</si>
  <si>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</si>
  <si>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</si>
  <si>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</si>
  <si>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</si>
  <si>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</si>
  <si>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</si>
  <si>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</si>
  <si>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</si>
  <si>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</si>
  <si>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</si>
  <si>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</si>
  <si>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</si>
  <si>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</si>
  <si>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</si>
  <si>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</si>
  <si>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</si>
  <si>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</si>
  <si>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</si>
  <si>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</si>
  <si>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</si>
  <si>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</si>
  <si>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</si>
  <si>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</si>
  <si>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</si>
  <si>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</si>
  <si>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</si>
  <si>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</si>
  <si>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</si>
  <si>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</si>
  <si>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</si>
  <si>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</si>
  <si>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</si>
  <si>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</si>
  <si>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</si>
  <si>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</si>
  <si>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</si>
  <si>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</si>
  <si>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</si>
  <si>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</si>
  <si>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</si>
  <si>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</si>
  <si>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</si>
  <si>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</si>
  <si>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</si>
  <si>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</si>
  <si>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</si>
  <si>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</si>
  <si>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</si>
  <si>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</si>
  <si>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</si>
  <si>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</si>
  <si>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</si>
  <si>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</si>
  <si>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</si>
  <si>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</si>
  <si>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</si>
  <si>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</si>
  <si>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</si>
  <si>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</si>
  <si>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</si>
  <si>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</si>
  <si>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</si>
  <si>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</si>
  <si>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</si>
  <si>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</si>
  <si>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</si>
  <si>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</si>
  <si>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</si>
  <si>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</si>
  <si>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</si>
  <si>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</si>
  <si>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</si>
  <si>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</si>
  <si>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</si>
  <si>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</si>
  <si>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</si>
  <si>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</si>
  <si>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</si>
  <si>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</si>
  <si>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</si>
  <si>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</si>
  <si>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</si>
  <si>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</si>
  <si>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</si>
  <si>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</si>
  <si>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</si>
  <si>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</si>
  <si>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</si>
  <si>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</si>
  <si>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</si>
  <si>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</si>
  <si>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</si>
  <si>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</si>
  <si>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</si>
  <si>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</si>
  <si>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</si>
  <si>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</si>
  <si>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</si>
  <si>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</si>
  <si>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</si>
  <si>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</si>
  <si>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</si>
  <si>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</si>
  <si>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</si>
  <si>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</si>
  <si>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</si>
  <si>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</si>
  <si>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</si>
  <si>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</si>
  <si>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</si>
  <si>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</si>
  <si>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</si>
  <si>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</si>
  <si>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</si>
  <si>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</si>
  <si>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</si>
  <si>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</si>
  <si>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</si>
  <si>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</si>
  <si>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</si>
  <si>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</si>
  <si>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</si>
  <si>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</si>
  <si>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</si>
  <si>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</si>
  <si>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</si>
  <si>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</si>
  <si>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</si>
  <si>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</si>
  <si>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</si>
  <si>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</si>
  <si>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</si>
  <si>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</si>
  <si>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</si>
  <si>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</si>
  <si>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</si>
  <si>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</si>
  <si>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</si>
  <si>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</si>
  <si>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</si>
  <si>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</si>
  <si>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</si>
  <si>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</si>
  <si>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</si>
  <si>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</si>
  <si>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</si>
  <si>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</si>
  <si>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</si>
  <si>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</si>
  <si>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</si>
  <si>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</si>
  <si>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</si>
  <si>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</si>
  <si>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</si>
  <si>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</si>
  <si>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</si>
  <si>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</si>
  <si>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</si>
  <si>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</si>
  <si>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</si>
  <si>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</si>
  <si>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</si>
  <si>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</si>
  <si>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</si>
  <si>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</si>
  <si>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</si>
  <si>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</si>
  <si>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</si>
  <si>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</si>
  <si>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</si>
  <si>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</si>
  <si>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</si>
  <si>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</si>
  <si>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</si>
  <si>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</si>
  <si>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</si>
  <si>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</si>
  <si>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</si>
  <si>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</si>
  <si>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</si>
  <si>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</si>
  <si>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</si>
  <si>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</si>
  <si>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</si>
  <si>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</si>
  <si>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</si>
  <si>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</si>
  <si>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</si>
  <si>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</si>
  <si>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</si>
  <si>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</si>
  <si>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</si>
  <si>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</si>
  <si>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</si>
  <si>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</si>
  <si>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</si>
  <si>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</si>
  <si>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</si>
  <si>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</si>
  <si>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</si>
  <si>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</si>
  <si>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</si>
  <si>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</si>
  <si>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</si>
  <si>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</si>
  <si>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</si>
  <si>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</si>
  <si>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</si>
  <si>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</si>
  <si>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</si>
  <si>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</si>
  <si>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</si>
  <si>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</si>
  <si>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</si>
  <si>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</si>
  <si>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</si>
  <si>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</si>
  <si>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</si>
  <si>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</si>
  <si>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</si>
  <si>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</si>
  <si>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</si>
  <si>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</si>
  <si>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</si>
  <si>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</si>
  <si>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</si>
  <si>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</si>
  <si>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</si>
  <si>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</si>
  <si>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</si>
  <si>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</si>
  <si>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</si>
  <si>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</si>
  <si>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</si>
  <si>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</si>
  <si>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</si>
  <si>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</si>
  <si>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</si>
  <si>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</si>
  <si>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</si>
  <si>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</si>
  <si>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</si>
  <si>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</si>
  <si>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</si>
  <si>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</si>
  <si>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</si>
  <si>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</si>
  <si>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</si>
  <si>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</si>
  <si>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</si>
  <si>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</si>
  <si>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</si>
  <si>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</si>
  <si>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</si>
  <si>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</si>
  <si>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</si>
  <si>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</si>
  <si>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</si>
  <si>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</si>
  <si>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</si>
  <si>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</si>
  <si>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</si>
  <si>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</si>
  <si>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</si>
  <si>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</si>
  <si>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</si>
  <si>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</si>
  <si>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</si>
  <si>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</si>
  <si>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</si>
  <si>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</si>
  <si>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</si>
  <si>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</si>
  <si>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</si>
  <si>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</si>
  <si>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</si>
  <si>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</si>
  <si>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</si>
  <si>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</si>
  <si>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</si>
  <si>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</si>
  <si>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</si>
  <si>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</si>
  <si>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</si>
  <si>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</si>
  <si>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</si>
  <si>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</si>
  <si>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</si>
  <si>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</si>
  <si>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</si>
  <si>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</si>
  <si>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</si>
  <si>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</si>
  <si>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</si>
  <si>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</si>
  <si>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</si>
  <si>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</si>
  <si>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</si>
  <si>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</si>
  <si>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</si>
  <si>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</si>
  <si>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</si>
  <si>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</si>
  <si>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</si>
  <si>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</si>
  <si>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</si>
  <si>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</si>
  <si>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</si>
  <si>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</si>
  <si>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</si>
  <si>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</si>
  <si>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</si>
  <si>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</si>
  <si>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</si>
  <si>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</si>
  <si>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</si>
  <si>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</si>
  <si>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</si>
  <si>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</si>
  <si>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</si>
  <si>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</si>
  <si>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</si>
  <si>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</si>
  <si>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</si>
  <si>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</si>
  <si>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</si>
  <si>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</si>
  <si>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</si>
  <si>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</si>
  <si>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</si>
  <si>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</si>
  <si>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</si>
  <si>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</si>
  <si>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</si>
  <si>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</si>
  <si>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</si>
  <si>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</si>
  <si>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</si>
  <si>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</si>
  <si>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</si>
  <si>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</si>
  <si>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</si>
  <si>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</si>
  <si>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</si>
  <si>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</si>
  <si>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</si>
  <si>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</si>
  <si>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</si>
  <si>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</si>
  <si>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</si>
  <si>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</si>
  <si>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</si>
  <si>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</si>
  <si>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</si>
  <si>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</si>
  <si>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</si>
  <si>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</si>
  <si>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</si>
  <si>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</si>
  <si>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</si>
  <si>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</si>
  <si>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</si>
  <si>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</si>
  <si>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</si>
  <si>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</si>
  <si>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</si>
  <si>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</si>
  <si>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</si>
  <si>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</si>
  <si>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</si>
  <si>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</si>
  <si>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</si>
  <si>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</si>
  <si>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</si>
  <si>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</si>
  <si>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</si>
  <si>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</si>
  <si>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</si>
  <si>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</si>
  <si>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</si>
  <si>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</si>
  <si>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</si>
  <si>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</si>
  <si>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</si>
  <si>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</si>
  <si>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</si>
  <si>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</si>
  <si>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</si>
  <si>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</si>
  <si>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</si>
  <si>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</si>
  <si>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</si>
  <si>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</si>
  <si>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</si>
  <si>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</si>
  <si>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</si>
  <si>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</si>
  <si>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</si>
  <si>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</si>
  <si>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</si>
  <si>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</si>
  <si>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</si>
  <si>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</si>
  <si>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</si>
  <si>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</si>
  <si>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</si>
  <si>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</si>
  <si>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</si>
  <si>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</si>
  <si>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</si>
  <si>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</si>
  <si>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</si>
  <si>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</si>
  <si>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</si>
  <si>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</si>
  <si>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</si>
  <si>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</si>
  <si>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</si>
  <si>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</si>
  <si>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</si>
  <si>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</si>
  <si>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</si>
  <si>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</si>
  <si>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</si>
  <si>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</si>
  <si>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</si>
  <si>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</si>
  <si>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</si>
  <si>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</si>
  <si>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</si>
  <si>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</si>
  <si>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</si>
  <si>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</si>
  <si>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</si>
  <si>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</si>
  <si>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</si>
  <si>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</si>
  <si>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</si>
  <si>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</si>
  <si>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</si>
  <si>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</si>
  <si>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</si>
  <si>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</si>
  <si>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</si>
  <si>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</si>
  <si>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</si>
  <si>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</si>
  <si>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</si>
  <si>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</si>
  <si>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</si>
  <si>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</si>
  <si>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</si>
  <si>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</si>
  <si>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</si>
  <si>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</si>
  <si>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</si>
  <si>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</si>
  <si>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</si>
  <si>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</si>
  <si>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</si>
  <si>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</si>
  <si>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</si>
  <si>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</si>
  <si>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</si>
  <si>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</si>
  <si>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</si>
  <si>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</si>
  <si>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</si>
  <si>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</si>
  <si>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</si>
  <si>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</si>
  <si>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</si>
  <si>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</si>
  <si>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</si>
  <si>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</si>
  <si>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</si>
  <si>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</si>
  <si>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</si>
  <si>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</si>
  <si>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</si>
  <si>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</si>
  <si>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</si>
  <si>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</si>
  <si>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</si>
  <si>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</si>
  <si>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</si>
  <si>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</si>
  <si>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</si>
  <si>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</si>
  <si>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</si>
  <si>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</si>
  <si>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</si>
  <si>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</si>
  <si>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</si>
  <si>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</si>
  <si>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</si>
  <si>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</si>
  <si>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</si>
  <si>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</si>
  <si>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</si>
  <si>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</si>
  <si>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</si>
  <si>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</si>
  <si>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</si>
  <si>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</si>
  <si>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</si>
  <si>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</si>
  <si>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</si>
  <si>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</si>
  <si>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</si>
  <si>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</si>
  <si>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</si>
  <si>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</si>
  <si>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</si>
  <si>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</si>
  <si>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</si>
  <si>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</si>
  <si>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</si>
  <si>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</si>
  <si>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</si>
  <si>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</si>
  <si>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</si>
  <si>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</si>
  <si>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</si>
  <si>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</si>
  <si>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</si>
  <si>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</si>
  <si>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</si>
  <si>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</si>
  <si>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</si>
  <si>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</si>
  <si>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</si>
  <si>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</si>
  <si>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</si>
  <si>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</si>
  <si>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</si>
  <si>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</si>
  <si>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</si>
  <si>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</si>
  <si>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</si>
  <si>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</si>
  <si>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</si>
  <si>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</si>
  <si>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</si>
  <si>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</si>
  <si>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</si>
  <si>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</si>
  <si>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</si>
  <si>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</si>
  <si>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</si>
  <si>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</si>
  <si>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</si>
  <si>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</si>
  <si>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</si>
  <si>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</si>
  <si>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</si>
  <si>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</si>
  <si>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</si>
  <si>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</si>
  <si>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</si>
  <si>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</si>
  <si>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</si>
  <si>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</si>
  <si>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</si>
  <si>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</si>
  <si>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</si>
  <si>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</si>
  <si>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</si>
  <si>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</si>
  <si>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</si>
  <si>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</si>
  <si>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</si>
  <si>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</si>
  <si>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</si>
  <si>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</si>
  <si>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</si>
  <si>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</si>
  <si>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</si>
  <si>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</si>
  <si>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</si>
  <si>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</si>
  <si>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</si>
  <si>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</si>
  <si>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</si>
  <si>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</si>
  <si>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</si>
  <si>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</si>
  <si>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</si>
  <si>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</si>
  <si>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</si>
  <si>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</si>
  <si>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</si>
  <si>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</si>
  <si>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</si>
  <si>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</si>
  <si>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</si>
  <si>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</si>
  <si>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</si>
  <si>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</si>
  <si>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</si>
  <si>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</si>
  <si>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</si>
  <si>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</si>
  <si>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</si>
  <si>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</si>
  <si>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</si>
  <si>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</si>
  <si>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</si>
  <si>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</si>
  <si>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</si>
  <si>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</si>
  <si>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</si>
  <si>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</si>
  <si>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</si>
  <si>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</si>
  <si>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</si>
  <si>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</si>
  <si>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</si>
  <si>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</si>
  <si>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</si>
  <si>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</si>
  <si>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</si>
  <si>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</si>
  <si>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</si>
  <si>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</si>
  <si>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</si>
  <si>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</si>
  <si>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</si>
  <si>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</si>
  <si>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</si>
  <si>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</si>
  <si>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</si>
  <si>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</si>
  <si>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</si>
  <si>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</si>
  <si>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</si>
  <si>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</si>
  <si>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</si>
  <si>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</si>
  <si>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</si>
  <si>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</si>
  <si>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</si>
  <si>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</si>
  <si>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</si>
  <si>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</si>
  <si>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</si>
  <si>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</si>
  <si>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</si>
  <si>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</si>
  <si>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</si>
  <si>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</si>
  <si>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</si>
  <si>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</si>
  <si>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</si>
  <si>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</si>
  <si>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</si>
  <si>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</si>
  <si>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</si>
  <si>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</si>
  <si>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</si>
  <si>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</si>
  <si>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</si>
  <si>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</si>
  <si>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</si>
  <si>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</si>
  <si>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</si>
  <si>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</si>
  <si>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</si>
  <si>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</si>
  <si>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</si>
  <si>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</si>
  <si>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</si>
  <si>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</si>
  <si>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</si>
  <si>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</si>
  <si>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</si>
  <si>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</si>
  <si>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</si>
  <si>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</si>
  <si>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</si>
  <si>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</si>
  <si>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</si>
  <si>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</si>
  <si>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</si>
  <si>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</si>
  <si>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</si>
  <si>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</si>
  <si>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</si>
  <si>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</si>
  <si>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</si>
  <si>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</si>
  <si>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</si>
  <si>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</si>
  <si>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</si>
  <si>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</si>
  <si>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</si>
  <si>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</si>
  <si>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</si>
  <si>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</si>
  <si>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</si>
  <si>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</si>
  <si>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</si>
  <si>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</si>
  <si>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</si>
  <si>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</si>
  <si>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</si>
  <si>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</si>
  <si>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</si>
  <si>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</si>
  <si>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</si>
  <si>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</si>
  <si>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</si>
  <si>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</si>
  <si>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</si>
  <si>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</si>
  <si>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</si>
  <si>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</si>
  <si>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</si>
  <si>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</si>
  <si>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</si>
  <si>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</si>
  <si>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</si>
  <si>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</si>
  <si>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</si>
  <si>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</si>
  <si>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</si>
  <si>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</si>
  <si>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</si>
  <si>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</si>
  <si>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</si>
  <si>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</si>
  <si>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</si>
  <si>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</si>
  <si>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</si>
  <si>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</si>
  <si>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</si>
  <si>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</si>
  <si>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</si>
  <si>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</si>
  <si>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</si>
  <si>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</si>
  <si>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</si>
  <si>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</si>
  <si>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</si>
  <si>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</si>
  <si>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</si>
  <si>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</si>
  <si>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</si>
  <si>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</si>
  <si>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</si>
  <si>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</si>
  <si>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</si>
  <si>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</si>
  <si>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</si>
  <si>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</si>
  <si>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</si>
  <si>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</si>
  <si>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</si>
  <si>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</si>
  <si>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</si>
  <si>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</si>
  <si>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</si>
  <si>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</si>
  <si>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</si>
  <si>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</si>
  <si>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</si>
  <si>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</si>
  <si>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</si>
  <si>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</si>
  <si>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</si>
  <si>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</si>
  <si>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</si>
  <si>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</si>
  <si>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</si>
  <si>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</si>
  <si>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</si>
  <si>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</si>
  <si>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</si>
  <si>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</si>
  <si>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</si>
  <si>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</si>
  <si>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</si>
  <si>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</si>
  <si>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</si>
  <si>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</si>
  <si>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</si>
  <si>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</si>
  <si>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</si>
  <si>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</si>
  <si>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</si>
  <si>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</si>
  <si>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</si>
  <si>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</si>
  <si>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</si>
  <si>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</si>
  <si>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</si>
  <si>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</si>
  <si>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</si>
  <si>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</si>
  <si>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</si>
  <si>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</si>
  <si>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</si>
  <si>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</si>
  <si>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</si>
  <si>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</si>
  <si>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</si>
  <si>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</si>
  <si>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</si>
  <si>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</si>
  <si>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</si>
  <si>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</si>
  <si>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</si>
  <si>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</si>
  <si>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</si>
  <si>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</si>
  <si>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</si>
  <si>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</si>
  <si>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</si>
  <si>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</si>
  <si>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</si>
  <si>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</si>
  <si>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</si>
  <si>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</si>
  <si>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</si>
  <si>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</si>
  <si>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</si>
  <si>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</si>
  <si>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</si>
  <si>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</si>
  <si>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</si>
  <si>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</si>
  <si>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</si>
  <si>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</si>
  <si>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</si>
  <si>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</si>
  <si>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</si>
  <si>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</si>
  <si>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</si>
  <si>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</si>
  <si>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</si>
  <si>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</si>
  <si>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</si>
  <si>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</si>
  <si>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</si>
  <si>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</si>
  <si>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</si>
  <si>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</si>
  <si>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</si>
  <si>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</si>
  <si>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</si>
  <si>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</si>
  <si>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</si>
  <si>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</si>
  <si>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</si>
  <si>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</si>
  <si>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</si>
  <si>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</si>
  <si>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</si>
  <si>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</si>
  <si>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</si>
  <si>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</si>
  <si>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</si>
  <si>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</si>
  <si>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</si>
  <si>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</si>
  <si>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</si>
  <si>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</si>
  <si>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</si>
  <si>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</si>
  <si>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</si>
  <si>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</si>
  <si>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</si>
  <si>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</si>
  <si>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</si>
  <si>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</si>
  <si>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</si>
  <si>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</si>
  <si>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</si>
  <si>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</si>
  <si>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</si>
  <si>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</si>
  <si>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</si>
  <si>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</si>
  <si>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</si>
  <si>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</si>
  <si>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</si>
  <si>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</si>
  <si>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</si>
  <si>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</si>
  <si>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</si>
  <si>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</si>
  <si>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</si>
  <si>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</si>
  <si>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</si>
  <si>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</si>
  <si>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</si>
  <si>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</si>
  <si>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</si>
  <si>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</si>
  <si>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</si>
  <si>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</si>
  <si>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</si>
  <si>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</si>
  <si>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</si>
  <si>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</si>
  <si>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</si>
  <si>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</si>
  <si>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</si>
  <si>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</si>
  <si>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</si>
  <si>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</si>
  <si>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</si>
  <si>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</si>
  <si>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</si>
  <si>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</si>
  <si>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</si>
  <si>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</si>
  <si>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</si>
  <si>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</si>
  <si>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</si>
  <si>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</si>
  <si>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</si>
  <si>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</si>
  <si>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</si>
  <si>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</si>
  <si>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</si>
  <si>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</si>
  <si>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</si>
  <si>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</si>
  <si>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</si>
  <si>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</si>
  <si>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</si>
  <si>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</si>
  <si>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</si>
  <si>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</si>
  <si>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</si>
  <si>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</si>
  <si>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</si>
  <si>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</si>
  <si>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</si>
  <si>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</si>
  <si>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</si>
  <si>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</si>
  <si>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</si>
  <si>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</si>
  <si>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</si>
  <si>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</si>
  <si>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</si>
  <si>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</si>
  <si>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</si>
  <si>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</si>
  <si>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</si>
  <si>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</si>
  <si>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</si>
  <si>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</si>
  <si>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</si>
  <si>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</si>
  <si>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</si>
  <si>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</si>
  <si>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</si>
  <si>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</si>
  <si>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</si>
  <si>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</si>
  <si>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</si>
  <si>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</si>
  <si>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</si>
  <si>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</si>
  <si>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</si>
  <si>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</si>
  <si>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</si>
  <si>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</si>
  <si>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</si>
  <si>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</si>
  <si>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</si>
  <si>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</si>
  <si>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</si>
  <si>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</si>
  <si>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</si>
  <si>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</si>
  <si>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</si>
  <si>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</si>
  <si>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</si>
  <si>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</si>
  <si>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</si>
  <si>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</si>
  <si>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</si>
  <si>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</si>
  <si>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</si>
  <si>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</si>
  <si>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</si>
  <si>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</si>
  <si>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</si>
  <si>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</si>
  <si>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</si>
  <si>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</si>
  <si>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</si>
  <si>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</si>
  <si>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</si>
  <si>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</si>
  <si>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</si>
  <si>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</si>
  <si>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</si>
  <si>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</si>
  <si>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</si>
  <si>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</si>
  <si>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</si>
  <si>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</si>
  <si>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</si>
  <si>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</si>
  <si>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</si>
  <si>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</si>
  <si>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</si>
  <si>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</si>
  <si>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</si>
  <si>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</si>
  <si>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</si>
  <si>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</si>
  <si>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</si>
  <si>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</si>
  <si>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</si>
  <si>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</si>
  <si>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</si>
  <si>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</si>
  <si>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</si>
  <si>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</si>
  <si>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</si>
  <si>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</si>
  <si>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</si>
  <si>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</si>
  <si>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</si>
  <si>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</si>
  <si>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</si>
  <si>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</si>
  <si>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</si>
  <si>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</si>
  <si>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</si>
  <si>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</si>
  <si>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</si>
  <si>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</si>
  <si>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</si>
  <si>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</si>
  <si>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</si>
  <si>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</si>
  <si>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</si>
  <si>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</si>
  <si>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</si>
  <si>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</si>
  <si>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</si>
  <si>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</si>
  <si>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</si>
  <si>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</si>
  <si>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</si>
  <si>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</si>
  <si>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</si>
  <si>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</si>
  <si>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</si>
  <si>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</si>
  <si>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</si>
  <si>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</si>
  <si>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</si>
  <si>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</si>
  <si>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</si>
  <si>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</si>
  <si>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</si>
  <si>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</si>
  <si>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</si>
  <si>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</si>
  <si>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</si>
  <si>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</si>
  <si>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</si>
  <si>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</si>
  <si>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</si>
  <si>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</si>
  <si>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</si>
  <si>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</si>
  <si>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</si>
  <si>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</si>
  <si>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</si>
  <si>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</si>
  <si>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</si>
  <si>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</si>
  <si>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</si>
  <si>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</si>
  <si>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</si>
  <si>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</si>
  <si>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</si>
  <si>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</si>
  <si>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</si>
  <si>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</si>
  <si>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</si>
  <si>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</si>
  <si>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</si>
  <si>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</si>
  <si>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</si>
  <si>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</si>
  <si>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</si>
  <si>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</si>
  <si>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</si>
  <si>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</si>
  <si>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</si>
  <si>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</si>
  <si>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</si>
  <si>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</si>
  <si>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</si>
  <si>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</si>
  <si>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</si>
  <si>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</si>
  <si>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</si>
  <si>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</si>
  <si>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</si>
  <si>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</si>
  <si>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</si>
  <si>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</si>
  <si>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</si>
  <si>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</si>
  <si>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</si>
  <si>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</si>
  <si>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</si>
  <si>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</si>
  <si>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</si>
  <si>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</si>
  <si>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</si>
  <si>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</si>
  <si>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</si>
  <si>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</si>
  <si>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</si>
  <si>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</si>
  <si>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</si>
  <si>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</si>
  <si>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</si>
  <si>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</si>
  <si>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</si>
  <si>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</si>
  <si>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</si>
  <si>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</si>
  <si>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</si>
  <si>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</si>
  <si>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</si>
  <si>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</si>
  <si>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</si>
  <si>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</si>
  <si>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</si>
  <si>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</si>
  <si>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</si>
  <si>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</si>
  <si>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</si>
  <si>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</si>
  <si>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</si>
  <si>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</si>
  <si>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</si>
  <si>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</si>
  <si>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</si>
  <si>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</si>
  <si>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</si>
  <si>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</si>
  <si>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</si>
  <si>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</si>
  <si>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</si>
  <si>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</si>
  <si>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</si>
  <si>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</si>
  <si>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</si>
  <si>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</si>
  <si>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</si>
  <si>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</si>
  <si>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</si>
  <si>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</si>
  <si>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</si>
  <si>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</si>
  <si>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</si>
  <si>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</si>
  <si>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</si>
  <si>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</si>
  <si>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</si>
  <si>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</si>
  <si>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</si>
  <si>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</si>
  <si>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</si>
  <si>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</si>
  <si>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</si>
  <si>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</si>
  <si>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</si>
  <si>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</si>
  <si>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</si>
  <si>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</si>
  <si>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</si>
  <si>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</si>
  <si>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</si>
  <si>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</si>
  <si>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</si>
  <si>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</si>
  <si>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</si>
  <si>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</si>
  <si>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</si>
  <si>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</si>
  <si>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</si>
  <si>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</si>
  <si>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</si>
  <si>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</si>
  <si>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</si>
  <si>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</si>
  <si>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</si>
  <si>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</si>
  <si>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</si>
  <si>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</si>
  <si>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</si>
  <si>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</si>
  <si>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</si>
  <si>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</si>
  <si>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</si>
  <si>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</si>
  <si>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</si>
  <si>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</si>
  <si>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</si>
  <si>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</si>
  <si>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</si>
  <si>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</si>
  <si>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</si>
  <si>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</si>
  <si>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</si>
  <si>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</si>
  <si>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</si>
  <si>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</si>
  <si>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</si>
  <si>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</si>
  <si>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</si>
  <si>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</si>
  <si>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</si>
  <si>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</si>
  <si>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</si>
  <si>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</si>
  <si>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</si>
  <si>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</si>
  <si>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</si>
  <si>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</si>
  <si>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</si>
  <si>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</si>
  <si>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</si>
  <si>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</si>
  <si>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</si>
  <si>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</si>
  <si>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</si>
  <si>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</si>
  <si>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</si>
  <si>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</si>
  <si>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</si>
  <si>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</si>
  <si>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</si>
  <si>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</si>
  <si>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</si>
  <si>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</si>
  <si>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</si>
  <si>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</si>
  <si>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</si>
  <si>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</si>
  <si>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</si>
  <si>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</si>
  <si>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</si>
  <si>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</si>
  <si>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</si>
  <si>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</si>
  <si>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</si>
  <si>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</si>
  <si>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</si>
  <si>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</si>
  <si>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</si>
  <si>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</si>
  <si>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</si>
  <si>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</si>
  <si>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</si>
  <si>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</si>
  <si>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</si>
  <si>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</si>
  <si>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</si>
  <si>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</si>
  <si>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</si>
  <si>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</si>
  <si>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</si>
  <si>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</si>
  <si>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</si>
  <si>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</si>
  <si>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</si>
  <si>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</si>
  <si>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</si>
  <si>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</si>
  <si>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</si>
  <si>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</si>
  <si>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</si>
  <si>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</si>
  <si>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</si>
  <si>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</si>
  <si>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</si>
  <si>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</si>
  <si>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</si>
  <si>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</si>
  <si>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</si>
  <si>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</si>
  <si>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</si>
  <si>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</si>
  <si>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</si>
  <si>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</si>
  <si>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</si>
  <si>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</si>
  <si>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</si>
  <si>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</si>
  <si>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</si>
  <si>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</si>
  <si>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</si>
  <si>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</si>
  <si>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</si>
  <si>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</si>
  <si>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</si>
  <si>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</si>
  <si>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</si>
  <si>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</si>
  <si>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</si>
  <si>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</si>
  <si>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</si>
  <si>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</si>
  <si>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</si>
  <si>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</si>
  <si>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</si>
  <si>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</si>
  <si>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</si>
  <si>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</si>
  <si>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</si>
  <si>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</si>
  <si>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</si>
  <si>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</si>
  <si>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</si>
  <si>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</si>
  <si>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</si>
  <si>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</si>
  <si>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</si>
  <si>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</si>
  <si>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</si>
  <si>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</si>
  <si>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</si>
  <si>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</si>
  <si>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</si>
  <si>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</si>
  <si>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</si>
  <si>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</si>
  <si>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</si>
  <si>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</si>
  <si>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</si>
  <si>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</si>
  <si>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</si>
  <si>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</si>
  <si>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</si>
  <si>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</si>
  <si>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</si>
  <si>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</si>
  <si>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</si>
  <si>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</si>
  <si>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</si>
  <si>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</si>
  <si>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</si>
  <si>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</si>
  <si>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</si>
  <si>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</si>
  <si>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</si>
  <si>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</si>
  <si>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</si>
  <si>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</si>
  <si>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</si>
  <si>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</si>
  <si>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</si>
  <si>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</si>
  <si>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</si>
  <si>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</si>
  <si>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</si>
  <si>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</si>
  <si>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</si>
  <si>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</si>
  <si>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</si>
  <si>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</si>
  <si>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</si>
  <si>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</si>
  <si>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</si>
  <si>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</si>
  <si>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</si>
  <si>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</si>
  <si>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</si>
  <si>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</si>
  <si>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</si>
  <si>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</si>
  <si>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</si>
  <si>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</si>
  <si>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</si>
  <si>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</si>
  <si>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</si>
  <si>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</si>
  <si>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</si>
  <si>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</si>
  <si>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</si>
  <si>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</si>
  <si>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</si>
  <si>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</si>
  <si>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</si>
  <si>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</si>
  <si>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</si>
  <si>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</si>
  <si>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</si>
  <si>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</si>
  <si>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</si>
  <si>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</si>
  <si>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</si>
  <si>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</si>
  <si>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</si>
  <si>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</si>
  <si>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</si>
  <si>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</si>
  <si>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</si>
  <si>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</si>
  <si>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</si>
  <si>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</si>
  <si>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</si>
  <si>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</si>
  <si>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</si>
  <si>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</si>
  <si>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</si>
  <si>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</si>
  <si>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</si>
  <si>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</si>
  <si>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</si>
  <si>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</si>
  <si>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</si>
  <si>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</si>
  <si>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</si>
  <si>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</si>
  <si>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</si>
  <si>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</si>
  <si>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</si>
  <si>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</si>
  <si>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</si>
  <si>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</si>
  <si>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</si>
  <si>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</si>
  <si>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</si>
  <si>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</si>
  <si>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</si>
  <si>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</si>
  <si>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</si>
  <si>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</si>
  <si>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</si>
  <si>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</si>
  <si>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</si>
  <si>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</si>
  <si>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</si>
  <si>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</si>
  <si>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</si>
  <si>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</si>
  <si>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</si>
  <si>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</si>
  <si>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</si>
  <si>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</si>
  <si>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</si>
  <si>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</si>
  <si>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</si>
  <si>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</si>
  <si>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</si>
  <si>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</si>
  <si>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</si>
  <si>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</si>
  <si>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</si>
  <si>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</si>
  <si>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</si>
  <si>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</si>
  <si>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</si>
  <si>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</si>
  <si>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</si>
  <si>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</si>
  <si>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</si>
  <si>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</si>
  <si>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</si>
  <si>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</si>
  <si>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</si>
  <si>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</si>
  <si>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</si>
  <si>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</si>
  <si>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</si>
  <si>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</si>
  <si>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</si>
  <si>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</si>
  <si>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</si>
  <si>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</si>
  <si>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</si>
  <si>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</si>
  <si>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</si>
  <si>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</si>
  <si>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</si>
  <si>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</si>
  <si>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</si>
  <si>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</si>
  <si>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</si>
  <si>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</si>
  <si>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</si>
  <si>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</si>
  <si>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</si>
  <si>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</si>
  <si>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</si>
  <si>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</si>
  <si>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</si>
  <si>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</si>
  <si>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</si>
  <si>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</si>
  <si>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</si>
  <si>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</si>
  <si>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</si>
  <si>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</si>
  <si>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</si>
  <si>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</si>
  <si>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</si>
  <si>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</si>
  <si>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</si>
  <si>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</si>
  <si>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</si>
  <si>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</si>
  <si>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</si>
  <si>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</si>
  <si>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</si>
  <si>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</si>
  <si>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</si>
  <si>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</si>
  <si>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</si>
  <si>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</si>
  <si>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</si>
  <si>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</si>
  <si>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</si>
  <si>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</si>
  <si>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</si>
  <si>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</si>
  <si>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</si>
  <si>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</si>
  <si>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</si>
  <si>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</si>
  <si>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</si>
  <si>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</si>
  <si>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</si>
  <si>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</si>
  <si>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</si>
  <si>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</si>
  <si>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</si>
  <si>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</si>
  <si>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</si>
  <si>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</si>
  <si>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</si>
  <si>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</si>
  <si>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</si>
  <si>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</si>
  <si>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</si>
  <si>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</si>
  <si>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</si>
  <si>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</si>
  <si>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</si>
  <si>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</si>
  <si>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</si>
  <si>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</si>
  <si>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</si>
  <si>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</si>
  <si>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</si>
  <si>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</si>
  <si>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</si>
  <si>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</si>
  <si>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</si>
  <si>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</si>
  <si>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</si>
  <si>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</si>
  <si>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</si>
  <si>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</si>
  <si>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</si>
  <si>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</si>
  <si>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</si>
  <si>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</si>
  <si>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</si>
  <si>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</si>
  <si>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</si>
  <si>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</si>
  <si>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</si>
  <si>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</si>
  <si>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</si>
  <si>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</si>
  <si>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</si>
  <si>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</si>
  <si>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</si>
  <si>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</si>
  <si>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</si>
  <si>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</si>
  <si>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</si>
  <si>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</si>
  <si>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</si>
  <si>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</si>
  <si>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</si>
  <si>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</si>
  <si>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</si>
  <si>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</si>
  <si>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</si>
  <si>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</si>
  <si>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</si>
  <si>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</si>
  <si>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</si>
  <si>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</si>
  <si>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</si>
  <si>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</si>
  <si>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</si>
  <si>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</si>
  <si>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</si>
  <si>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</si>
  <si>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</si>
  <si>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</si>
  <si>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</si>
  <si>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</si>
  <si>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</si>
  <si>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</si>
  <si>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</si>
  <si>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</si>
  <si>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</si>
  <si>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</si>
  <si>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</si>
  <si>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</si>
  <si>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</si>
  <si>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</si>
  <si>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</si>
  <si>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</si>
  <si>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</si>
  <si>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</si>
  <si>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</si>
  <si>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</si>
  <si>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</si>
  <si>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</si>
  <si>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</si>
  <si>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</si>
  <si>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</si>
  <si>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</si>
  <si>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</si>
  <si>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</si>
  <si>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</si>
  <si>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</si>
  <si>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</si>
  <si>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</si>
  <si>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</si>
  <si>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</si>
  <si>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</si>
  <si>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</si>
  <si>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</si>
  <si>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</si>
  <si>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</si>
  <si>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</si>
  <si>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</si>
  <si>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</si>
  <si>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</si>
  <si>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</si>
  <si>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</si>
  <si>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</si>
  <si>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</si>
  <si>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</si>
  <si>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</si>
  <si>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</si>
  <si>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</si>
  <si>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</si>
  <si>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</si>
  <si>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</si>
  <si>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</si>
  <si>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</si>
  <si>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</si>
  <si>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</si>
  <si>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</si>
  <si>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</si>
  <si>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</si>
  <si>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</si>
  <si>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</si>
  <si>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</si>
  <si>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</si>
  <si>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</si>
  <si>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</si>
  <si>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</si>
  <si>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</si>
  <si>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</si>
  <si>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</si>
  <si>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</si>
  <si>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</si>
  <si>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</si>
  <si>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</si>
  <si>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</si>
  <si>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</si>
  <si>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</si>
  <si>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</si>
  <si>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</si>
  <si>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</si>
  <si>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</si>
  <si>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</si>
  <si>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</si>
  <si>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</si>
  <si>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</si>
  <si>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</si>
  <si>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</si>
  <si>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</si>
  <si>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</si>
  <si>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</si>
  <si>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</si>
  <si>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</si>
  <si>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</si>
  <si>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</si>
  <si>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</si>
  <si>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</si>
  <si>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</si>
  <si>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</si>
  <si>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</si>
  <si>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</si>
  <si>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</si>
  <si>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</si>
  <si>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</si>
  <si>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</si>
  <si>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</si>
  <si>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</si>
  <si>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</si>
  <si>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</si>
  <si>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</si>
  <si>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</si>
  <si>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</si>
  <si>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</si>
  <si>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</si>
  <si>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</si>
  <si>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</si>
  <si>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</si>
  <si>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</si>
  <si>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</si>
  <si>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</si>
  <si>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</si>
  <si>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</si>
  <si>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</si>
  <si>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</si>
  <si>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</si>
  <si>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</si>
  <si>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</si>
  <si>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</si>
  <si>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</si>
  <si>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</si>
  <si>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</si>
  <si>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</si>
  <si>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</si>
  <si>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</si>
  <si>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</si>
  <si>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</si>
  <si>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</si>
  <si>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</si>
  <si>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</si>
  <si>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</si>
  <si>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</si>
  <si>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</si>
  <si>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</si>
  <si>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</si>
  <si>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</si>
  <si>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</si>
  <si>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</si>
  <si>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</si>
  <si>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</si>
  <si>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</si>
  <si>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</si>
  <si>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</si>
  <si>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</si>
  <si>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</si>
  <si>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</si>
  <si>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</si>
  <si>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</si>
  <si>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</si>
  <si>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</si>
  <si>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</si>
  <si>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</si>
  <si>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</si>
  <si>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</si>
  <si>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</si>
  <si>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</si>
  <si>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</si>
  <si>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</si>
  <si>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</si>
  <si>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</si>
  <si>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</si>
  <si>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</si>
  <si>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</si>
  <si>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</si>
  <si>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</si>
  <si>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</si>
  <si>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</si>
  <si>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</si>
  <si>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</si>
  <si>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</si>
  <si>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</si>
  <si>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</si>
  <si>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</si>
  <si>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</si>
  <si>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</si>
  <si>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</si>
  <si>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</si>
  <si>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</si>
  <si>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</si>
  <si>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</si>
  <si>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</si>
  <si>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</si>
  <si>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</si>
  <si>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</si>
  <si>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</si>
  <si>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</si>
  <si>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</si>
  <si>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</si>
  <si>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</si>
  <si>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</si>
  <si>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</si>
  <si>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</si>
  <si>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</si>
  <si>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</si>
  <si>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</si>
  <si>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</si>
  <si>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</si>
  <si>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</si>
  <si>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</si>
  <si>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</si>
  <si>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</si>
  <si>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</si>
  <si>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</si>
  <si>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</si>
  <si>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</si>
  <si>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</si>
  <si>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</si>
  <si>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</si>
  <si>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</si>
  <si>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</si>
  <si>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</si>
  <si>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</si>
  <si>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</si>
  <si>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</si>
  <si>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</si>
  <si>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</si>
  <si>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</si>
  <si>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</si>
  <si>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</si>
  <si>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</si>
  <si>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</si>
  <si>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</si>
  <si>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</si>
  <si>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</si>
  <si>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</si>
  <si>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</si>
  <si>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</si>
  <si>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</si>
  <si>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</si>
  <si>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</si>
  <si>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</si>
  <si>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</si>
  <si>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</si>
  <si>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</si>
  <si>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</si>
  <si>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</si>
  <si>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</si>
  <si>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</si>
  <si>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</si>
  <si>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</si>
  <si>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</si>
  <si>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</si>
  <si>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</si>
  <si>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</si>
  <si>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</si>
  <si>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</si>
  <si>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</si>
  <si>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</si>
  <si>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</si>
  <si>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</si>
  <si>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</si>
  <si>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</si>
  <si>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</si>
  <si>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</si>
  <si>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</si>
  <si>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</si>
  <si>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</si>
  <si>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</si>
  <si>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</si>
  <si>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</si>
  <si>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</si>
  <si>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</si>
  <si>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</si>
  <si>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</si>
  <si>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</si>
  <si>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</si>
  <si>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</si>
  <si>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</si>
  <si>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</si>
  <si>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</si>
  <si>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</si>
  <si>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</si>
  <si>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</si>
  <si>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</si>
  <si>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</si>
  <si>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</si>
  <si>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</si>
  <si>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</si>
  <si>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</si>
  <si>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</si>
  <si>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</si>
  <si>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</si>
  <si>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</si>
  <si>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</si>
  <si>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</si>
  <si>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</si>
  <si>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</si>
  <si>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</si>
  <si>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</si>
  <si>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</si>
  <si>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</si>
  <si>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</si>
  <si>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</si>
  <si>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</si>
  <si>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</si>
  <si>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</si>
  <si>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</si>
  <si>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</si>
  <si>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</si>
  <si>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</si>
  <si>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</si>
  <si>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</si>
  <si>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</si>
  <si>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</si>
  <si>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</si>
  <si>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</si>
  <si>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</si>
  <si>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</si>
  <si>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</si>
  <si>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</si>
  <si>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</si>
  <si>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</si>
  <si>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</si>
  <si>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</si>
  <si>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</si>
  <si>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</si>
  <si>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</si>
  <si>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</si>
  <si>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</si>
  <si>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</si>
  <si>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</si>
  <si>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</si>
  <si>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</si>
  <si>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</si>
  <si>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</si>
  <si>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</si>
  <si>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</si>
  <si>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</si>
  <si>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</si>
  <si>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</si>
  <si>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</si>
  <si>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</si>
  <si>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</si>
  <si>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</si>
  <si>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</si>
  <si>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</si>
  <si>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</si>
  <si>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</si>
  <si>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</si>
  <si>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</si>
  <si>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</si>
  <si>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</si>
  <si>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</si>
  <si>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</si>
  <si>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</si>
  <si>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</si>
  <si>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</si>
  <si>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</si>
  <si>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</si>
  <si>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</si>
  <si>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</si>
  <si>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</si>
  <si>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</si>
  <si>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</si>
  <si>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</si>
  <si>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</si>
  <si>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</si>
  <si>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</si>
  <si>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</si>
  <si>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</si>
  <si>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</si>
  <si>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</si>
  <si>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</si>
  <si>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</si>
  <si>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</si>
  <si>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</si>
  <si>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</si>
  <si>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</si>
  <si>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</si>
  <si>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</si>
  <si>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</si>
  <si>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</si>
  <si>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</si>
  <si>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</si>
  <si>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</si>
  <si>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</si>
  <si>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</si>
  <si>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</si>
  <si>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</si>
  <si>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</si>
  <si>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</si>
  <si>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</si>
  <si>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</si>
  <si>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</si>
  <si>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</si>
  <si>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</si>
  <si>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</si>
  <si>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</si>
  <si>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</si>
  <si>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</si>
  <si>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</si>
  <si>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</si>
  <si>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</si>
  <si>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</si>
  <si>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</si>
  <si>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</si>
  <si>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</si>
  <si>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</si>
  <si>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</si>
  <si>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</si>
  <si>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</si>
  <si>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</si>
  <si>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</si>
  <si>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</si>
  <si>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</si>
  <si>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</si>
  <si>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</si>
  <si>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</si>
  <si>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</si>
  <si>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</si>
  <si>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</si>
  <si>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</si>
  <si>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</si>
  <si>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</si>
  <si>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</si>
  <si>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</si>
  <si>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</si>
  <si>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</si>
  <si>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</si>
  <si>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</si>
  <si>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</si>
  <si>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</si>
  <si>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</si>
  <si>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</si>
  <si>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</si>
  <si>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</si>
  <si>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</si>
  <si>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</si>
  <si>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</si>
  <si>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</si>
  <si>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</si>
  <si>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</si>
  <si>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</si>
  <si>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</si>
  <si>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</si>
  <si>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</si>
  <si>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</si>
  <si>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</si>
  <si>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</si>
  <si>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</si>
  <si>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</si>
  <si>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</si>
  <si>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</si>
  <si>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</si>
  <si>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</si>
  <si>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</si>
  <si>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</si>
  <si>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</si>
  <si>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</si>
  <si>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</si>
  <si>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</si>
  <si>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</si>
  <si>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</si>
  <si>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</si>
  <si>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</si>
  <si>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</si>
  <si>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</si>
  <si>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</si>
  <si>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</si>
  <si>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</si>
  <si>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</si>
  <si>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</si>
  <si>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</si>
  <si>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</si>
  <si>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</si>
  <si>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</si>
  <si>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</si>
  <si>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</si>
  <si>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</si>
  <si>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</si>
  <si>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</si>
  <si>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</si>
  <si>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</si>
  <si>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</si>
  <si>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</si>
  <si>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</si>
  <si>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</si>
  <si>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</si>
  <si>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</si>
  <si>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</si>
  <si>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</si>
  <si>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</si>
  <si>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</si>
  <si>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</si>
  <si>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</si>
  <si>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</si>
  <si>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</si>
  <si>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</si>
  <si>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</si>
  <si>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</si>
  <si>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</si>
  <si>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</si>
  <si>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</si>
  <si>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</si>
  <si>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</si>
  <si>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</si>
  <si>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</si>
  <si>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</si>
  <si>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</si>
  <si>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</si>
  <si>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</si>
  <si>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</si>
  <si>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</si>
  <si>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</si>
  <si>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</si>
  <si>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</si>
  <si>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</si>
  <si>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</si>
  <si>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</si>
  <si>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</si>
  <si>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</si>
  <si>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</si>
  <si>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</si>
  <si>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</si>
  <si>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</si>
  <si>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</si>
  <si>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</si>
  <si>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</si>
  <si>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</si>
  <si>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</si>
  <si>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</si>
  <si>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</si>
  <si>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</si>
  <si>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</si>
  <si>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</si>
  <si>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</si>
  <si>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</si>
  <si>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</si>
  <si>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</si>
  <si>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</si>
  <si>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</si>
  <si>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</si>
  <si>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</si>
  <si>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</si>
  <si>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</si>
  <si>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</si>
  <si>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</si>
  <si>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</si>
  <si>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</si>
  <si>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</si>
  <si>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</si>
  <si>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</si>
  <si>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</si>
  <si>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</si>
  <si>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</si>
  <si>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</si>
  <si>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</si>
  <si>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</si>
  <si>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</si>
  <si>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</si>
  <si>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</si>
  <si>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</si>
  <si>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</si>
  <si>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</si>
  <si>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</si>
  <si>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</si>
  <si>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</si>
  <si>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</si>
  <si>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</si>
  <si>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</si>
  <si>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</si>
  <si>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</si>
  <si>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</si>
  <si>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</si>
  <si>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</si>
  <si>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</si>
  <si>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</si>
  <si>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</si>
  <si>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</si>
  <si>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</si>
  <si>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</si>
  <si>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</si>
  <si>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</si>
  <si>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</si>
  <si>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</si>
  <si>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</si>
  <si>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</si>
  <si>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</si>
  <si>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</si>
  <si>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</si>
  <si>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</si>
  <si>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</si>
  <si>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</si>
  <si>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</si>
  <si>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</si>
  <si>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</si>
  <si>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</si>
  <si>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</si>
  <si>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</si>
  <si>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</si>
  <si>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</si>
  <si>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</si>
  <si>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</si>
  <si>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</si>
  <si>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</si>
  <si>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</si>
  <si>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</si>
  <si>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</si>
  <si>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</si>
  <si>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</si>
  <si>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</si>
  <si>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</si>
  <si>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</si>
  <si>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</si>
  <si>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</si>
  <si>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</si>
  <si>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</si>
  <si>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</si>
  <si>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</si>
  <si>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</si>
  <si>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</si>
  <si>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</si>
  <si>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</si>
  <si>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</si>
  <si>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</si>
  <si>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</si>
  <si>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</si>
  <si>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</si>
  <si>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</si>
  <si>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</si>
  <si>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</si>
  <si>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</si>
  <si>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</si>
  <si>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</si>
  <si>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</si>
  <si>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</si>
  <si>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</si>
  <si>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</si>
  <si>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</si>
  <si>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</si>
  <si>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</si>
  <si>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</si>
  <si>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</si>
  <si>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</si>
  <si>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</si>
  <si>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</si>
  <si>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</si>
  <si>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</si>
  <si>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</si>
  <si>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</si>
  <si>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</si>
  <si>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</si>
  <si>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</si>
  <si>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</si>
  <si>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</si>
  <si>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</si>
  <si>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</si>
  <si>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</si>
  <si>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</si>
  <si>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</si>
  <si>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</si>
  <si>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</si>
  <si>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</si>
  <si>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</si>
  <si>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</si>
  <si>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</si>
  <si>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</si>
  <si>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</si>
  <si>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</si>
  <si>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</si>
  <si>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</si>
  <si>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</si>
  <si>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</si>
  <si>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</si>
  <si>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</si>
  <si>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</si>
  <si>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</si>
  <si>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</si>
  <si>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</si>
  <si>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</si>
  <si>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</si>
  <si>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</si>
  <si>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</si>
  <si>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</si>
  <si>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</si>
  <si>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</si>
  <si>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</si>
  <si>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</si>
  <si>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</si>
  <si>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</si>
  <si>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</si>
  <si>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</si>
  <si>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</si>
  <si>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</si>
  <si>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</si>
  <si>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</si>
  <si>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</si>
  <si>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</si>
  <si>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</si>
  <si>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</si>
  <si>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</si>
  <si>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</si>
  <si>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</si>
  <si>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</si>
  <si>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</si>
  <si>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</si>
  <si>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</si>
  <si>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</si>
  <si>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</si>
  <si>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</si>
  <si>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</si>
  <si>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</si>
  <si>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</si>
  <si>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</si>
  <si>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</si>
  <si>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</si>
  <si>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</si>
  <si>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</si>
  <si>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</si>
  <si>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</si>
  <si>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</si>
  <si>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</si>
  <si>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</si>
  <si>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</si>
  <si>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</si>
  <si>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</si>
  <si>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</si>
  <si>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</si>
  <si>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</si>
  <si>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</si>
  <si>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</si>
  <si>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</si>
  <si>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</si>
  <si>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</si>
  <si>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</si>
  <si>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</si>
  <si>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</si>
  <si>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</si>
  <si>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</si>
  <si>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</si>
  <si>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</si>
  <si>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</si>
  <si>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</si>
  <si>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</si>
  <si>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</si>
  <si>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</si>
  <si>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</si>
  <si>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</si>
  <si>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</si>
  <si>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</si>
  <si>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</si>
  <si>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</si>
  <si>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</si>
  <si>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</si>
  <si>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</si>
  <si>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</si>
  <si>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</si>
  <si>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</si>
  <si>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</si>
  <si>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</si>
  <si>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</si>
  <si>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</si>
  <si>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</si>
  <si>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</si>
  <si>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</si>
  <si>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</si>
  <si>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</si>
  <si>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</si>
  <si>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</si>
  <si>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</si>
  <si>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</si>
  <si>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</si>
  <si>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</si>
  <si>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</si>
  <si>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</si>
  <si>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</si>
  <si>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</si>
  <si>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</si>
  <si>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</si>
  <si>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</si>
  <si>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</si>
  <si>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</si>
  <si>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</si>
  <si>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</si>
  <si>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</si>
  <si>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</si>
  <si>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</si>
  <si>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</si>
  <si>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</si>
  <si>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</si>
  <si>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</si>
  <si>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</si>
  <si>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</si>
  <si>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</si>
  <si>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</si>
  <si>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</si>
  <si>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</si>
  <si>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</si>
  <si>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</si>
  <si>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</si>
  <si>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</si>
  <si>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</si>
  <si>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</si>
  <si>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</si>
  <si>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</si>
  <si>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</si>
  <si>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</si>
  <si>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</si>
  <si>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</si>
  <si>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</si>
  <si>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</si>
  <si>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</si>
  <si>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</si>
  <si>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</si>
  <si>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</si>
  <si>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</si>
  <si>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</si>
  <si>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</si>
  <si>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</si>
  <si>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</si>
  <si>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</si>
  <si>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</si>
  <si>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</si>
  <si>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</si>
  <si>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</si>
  <si>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</si>
  <si>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</si>
  <si>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</si>
  <si>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</si>
  <si>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</si>
  <si>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</si>
  <si>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</si>
  <si>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</si>
  <si>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</si>
  <si>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</si>
  <si>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</si>
  <si>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</si>
  <si>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</si>
  <si>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</si>
  <si>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</si>
  <si>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</si>
  <si>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</si>
  <si>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</si>
  <si>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</si>
  <si>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</si>
  <si>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</si>
  <si>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</si>
  <si>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</si>
  <si>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</si>
  <si>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</si>
  <si>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</si>
  <si>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</si>
  <si>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</si>
  <si>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</si>
  <si>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</si>
  <si>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</si>
  <si>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</si>
  <si>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</si>
  <si>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</si>
  <si>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</si>
  <si>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</si>
  <si>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</si>
  <si>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</si>
  <si>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</si>
  <si>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</si>
  <si>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</si>
  <si>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</si>
  <si>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</si>
  <si>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</si>
  <si>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</si>
  <si>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</si>
  <si>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</si>
  <si>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</si>
  <si>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</si>
  <si>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</si>
  <si>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</si>
  <si>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</si>
  <si>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</si>
  <si>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</si>
  <si>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</si>
  <si>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</si>
  <si>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</si>
  <si>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</si>
  <si>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</si>
  <si>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</si>
  <si>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</si>
  <si>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</si>
  <si>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</si>
  <si>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</si>
  <si>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</si>
  <si>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</si>
  <si>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</si>
  <si>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</si>
  <si>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</si>
  <si>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</si>
  <si>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</si>
  <si>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</si>
  <si>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</si>
  <si>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</si>
  <si>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</si>
  <si>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</si>
  <si>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</si>
  <si>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</si>
  <si>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</si>
  <si>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</si>
  <si>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</si>
  <si>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</si>
  <si>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</si>
  <si>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</si>
  <si>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</si>
  <si>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</si>
  <si>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</si>
  <si>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</si>
  <si>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</si>
  <si>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</si>
  <si>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</si>
  <si>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</si>
  <si>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</si>
  <si>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</si>
  <si>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</si>
  <si>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</si>
  <si>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</si>
  <si>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</si>
  <si>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</si>
  <si>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</si>
  <si>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</si>
  <si>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</si>
  <si>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</si>
  <si>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</si>
  <si>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</si>
  <si>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</si>
  <si>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</si>
  <si>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</si>
  <si>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</si>
  <si>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</si>
  <si>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</si>
  <si>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</si>
  <si>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</si>
  <si>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</si>
  <si>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</si>
  <si>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</si>
  <si>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</si>
  <si>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</si>
  <si>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</si>
  <si>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</si>
  <si>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</si>
  <si>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</si>
  <si>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</si>
  <si>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</si>
  <si>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</si>
  <si>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</si>
  <si>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</si>
  <si>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</si>
  <si>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</si>
  <si>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</si>
  <si>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</si>
  <si>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</si>
  <si>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</si>
  <si>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</si>
  <si>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</si>
  <si>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</si>
  <si>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</si>
  <si>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</si>
  <si>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</si>
  <si>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</si>
  <si>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</si>
  <si>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</si>
  <si>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</si>
  <si>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</si>
  <si>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</si>
  <si>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</si>
  <si>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</si>
  <si>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</si>
  <si>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</si>
  <si>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</si>
  <si>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</si>
  <si>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</si>
  <si>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</si>
  <si>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</si>
  <si>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</si>
  <si>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</si>
  <si>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</si>
  <si>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</si>
  <si>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</si>
  <si>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</si>
  <si>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</si>
  <si>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</si>
  <si>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</si>
  <si>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</si>
  <si>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</si>
  <si>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</si>
  <si>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</si>
  <si>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</si>
  <si>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</si>
  <si>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</si>
  <si>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</si>
  <si>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</si>
  <si>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</si>
  <si>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</si>
  <si>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</si>
  <si>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</si>
  <si>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</si>
  <si>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</si>
  <si>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</si>
  <si>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</si>
  <si>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</si>
  <si>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</si>
  <si>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</si>
  <si>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</si>
  <si>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</si>
  <si>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</si>
  <si>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</si>
  <si>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</si>
  <si>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</si>
  <si>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</si>
  <si>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</si>
  <si>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</si>
  <si>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</si>
  <si>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</si>
  <si>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</si>
  <si>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</si>
  <si>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</si>
  <si>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</si>
  <si>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</si>
  <si>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</si>
  <si>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</si>
  <si>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</si>
  <si>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</si>
  <si>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</si>
  <si>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</si>
  <si>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</si>
  <si>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</si>
  <si>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</si>
  <si>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</si>
  <si>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</si>
  <si>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</si>
  <si>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</si>
  <si>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</si>
  <si>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</si>
  <si>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</si>
  <si>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</si>
  <si>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</si>
  <si>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</si>
  <si>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</si>
  <si>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</si>
  <si>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</si>
  <si>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</si>
  <si>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</si>
  <si>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</si>
  <si>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</si>
  <si>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</si>
  <si>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</si>
  <si>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</si>
  <si>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</si>
  <si>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</si>
  <si>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</si>
  <si>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</si>
  <si>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</si>
  <si>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</si>
  <si>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</si>
  <si>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</si>
  <si>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</si>
  <si>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</si>
  <si>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</si>
  <si>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</si>
  <si>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</si>
  <si>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</si>
  <si>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</si>
  <si>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</si>
  <si>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</si>
  <si>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</si>
  <si>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</si>
  <si>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</si>
  <si>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</si>
  <si>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</si>
  <si>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</si>
  <si>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</si>
  <si>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</si>
  <si>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</si>
  <si>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</si>
  <si>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</si>
  <si>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</si>
  <si>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</si>
  <si>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</si>
  <si>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</si>
  <si>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</si>
  <si>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</si>
  <si>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</si>
  <si>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</si>
  <si>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</si>
  <si>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</si>
  <si>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</si>
  <si>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</si>
  <si>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</si>
  <si>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</si>
  <si>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</si>
  <si>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</si>
  <si>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</si>
  <si>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</si>
  <si>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</si>
  <si>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</si>
  <si>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</si>
  <si>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</si>
  <si>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</si>
  <si>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</si>
  <si>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</si>
  <si>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</si>
  <si>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</si>
  <si>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</si>
  <si>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</si>
  <si>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</si>
  <si>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</si>
  <si>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</si>
  <si>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</si>
  <si>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</si>
  <si>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</si>
  <si>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</si>
  <si>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</si>
  <si>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</si>
  <si>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</si>
  <si>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</si>
  <si>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</si>
  <si>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</si>
  <si>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</si>
  <si>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</si>
  <si>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</si>
  <si>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</si>
  <si>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</si>
  <si>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</si>
  <si>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</si>
  <si>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</si>
  <si>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</si>
  <si>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</si>
  <si>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</si>
  <si>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</si>
  <si>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</si>
  <si>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</si>
  <si>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</si>
  <si>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</si>
  <si>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</si>
  <si>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</si>
  <si>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</si>
  <si>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</si>
  <si>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</si>
  <si>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</si>
  <si>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</si>
  <si>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</si>
  <si>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</si>
  <si>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</si>
  <si>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</si>
  <si>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</si>
  <si>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</si>
  <si>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</si>
  <si>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</si>
  <si>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</si>
  <si>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</si>
  <si>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</si>
  <si>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</si>
  <si>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</si>
  <si>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</si>
  <si>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</si>
  <si>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</si>
  <si>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</si>
  <si>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</si>
  <si>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</si>
  <si>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</si>
  <si>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</si>
  <si>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</si>
  <si>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</si>
  <si>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</si>
  <si>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</si>
  <si>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</si>
  <si>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</si>
  <si>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</si>
  <si>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</si>
  <si>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</si>
  <si>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</si>
  <si>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</si>
  <si>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</si>
  <si>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</si>
  <si>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</si>
  <si>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</si>
  <si>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</si>
  <si>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</si>
  <si>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</si>
  <si>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</si>
  <si>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</si>
  <si>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</si>
  <si>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</si>
  <si>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</si>
  <si>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</si>
  <si>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</si>
  <si>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</si>
  <si>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</si>
  <si>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</si>
  <si>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</si>
  <si>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</si>
  <si>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</si>
  <si>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</si>
  <si>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</si>
  <si>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</si>
  <si>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</si>
  <si>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</si>
  <si>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</si>
  <si>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</si>
  <si>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</si>
  <si>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</si>
  <si>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</si>
  <si>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</si>
  <si>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</si>
  <si>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</si>
  <si>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</si>
  <si>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</si>
  <si>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</si>
  <si>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</si>
  <si>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</si>
  <si>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</si>
  <si>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</si>
  <si>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</si>
  <si>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</si>
  <si>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</si>
  <si>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</si>
  <si>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</si>
  <si>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</si>
  <si>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</si>
  <si>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</si>
  <si>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</si>
  <si>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</si>
  <si>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</si>
  <si>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</si>
  <si>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</si>
  <si>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</si>
  <si>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</si>
  <si>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</si>
  <si>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</si>
  <si>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</si>
  <si>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</si>
  <si>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</si>
  <si>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</si>
  <si>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</si>
  <si>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</si>
  <si>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</si>
  <si>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</si>
  <si>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</si>
  <si>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</si>
  <si>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</si>
  <si>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</si>
  <si>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</si>
  <si>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</si>
  <si>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</si>
  <si>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</si>
  <si>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</si>
  <si>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</si>
  <si>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</si>
  <si>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</si>
  <si>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</si>
  <si>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</si>
  <si>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</si>
  <si>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</si>
  <si>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</si>
  <si>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</si>
  <si>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</si>
  <si>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</si>
  <si>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</si>
  <si>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</si>
  <si>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</si>
  <si>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</si>
  <si>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</si>
  <si>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</si>
  <si>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</si>
  <si>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</si>
  <si>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</si>
  <si>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</si>
  <si>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</si>
  <si>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</si>
  <si>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</si>
  <si>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</si>
  <si>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</si>
  <si>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</si>
  <si>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</si>
  <si>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</si>
  <si>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</si>
  <si>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</si>
  <si>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</si>
  <si>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</si>
  <si>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</si>
  <si>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</si>
  <si>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</si>
  <si>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</si>
  <si>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</si>
  <si>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</si>
  <si>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</si>
  <si>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</si>
  <si>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</si>
  <si>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</si>
  <si>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</si>
  <si>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</si>
  <si>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</si>
  <si>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</si>
  <si>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</si>
  <si>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</si>
  <si>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</si>
  <si>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</si>
  <si>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</si>
  <si>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</si>
  <si>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</si>
  <si>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</si>
  <si>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</si>
  <si>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</si>
  <si>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</si>
  <si>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</si>
  <si>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</si>
  <si>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</si>
  <si>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</si>
  <si>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</si>
  <si>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</si>
  <si>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</si>
  <si>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</si>
  <si>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</si>
  <si>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</si>
  <si>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</si>
  <si>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</si>
  <si>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</si>
  <si>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</si>
  <si>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</si>
  <si>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</si>
  <si>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</si>
  <si>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</si>
  <si>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</si>
  <si>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</si>
  <si>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</si>
  <si>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</si>
  <si>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</si>
  <si>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</si>
  <si>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</si>
  <si>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</si>
  <si>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</si>
  <si>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</si>
  <si>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</si>
  <si>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</si>
  <si>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</si>
  <si>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</si>
  <si>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</si>
  <si>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</si>
  <si>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</si>
  <si>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</si>
  <si>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</si>
  <si>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</si>
  <si>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</si>
  <si>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</si>
  <si>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</si>
  <si>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</si>
  <si>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</si>
  <si>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</si>
  <si>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</si>
  <si>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</si>
  <si>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</si>
  <si>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</si>
  <si>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</si>
  <si>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</si>
  <si>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</si>
  <si>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</si>
  <si>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</si>
  <si>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</si>
  <si>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</si>
  <si>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</si>
  <si>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</si>
  <si>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</si>
  <si>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</si>
  <si>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</si>
  <si>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</si>
  <si>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</si>
  <si>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</si>
  <si>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</si>
  <si>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</si>
  <si>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</si>
  <si>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</si>
  <si>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</si>
  <si>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</si>
  <si>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</si>
  <si>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</si>
  <si>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</si>
  <si>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</si>
  <si>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</si>
  <si>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</si>
  <si>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</si>
  <si>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</si>
  <si>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</si>
  <si>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</si>
  <si>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</si>
  <si>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</si>
  <si>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</si>
  <si>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</si>
  <si>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</si>
  <si>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</si>
  <si>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</si>
  <si>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</si>
  <si>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</si>
  <si>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</si>
  <si>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</si>
  <si>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</si>
  <si>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</si>
  <si>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</si>
  <si>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</si>
  <si>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</si>
  <si>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</si>
  <si>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</si>
  <si>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</si>
  <si>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</si>
  <si>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</si>
  <si>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</si>
  <si>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</si>
  <si>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</si>
  <si>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</si>
  <si>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</si>
  <si>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</si>
  <si>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</si>
  <si>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</si>
  <si>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</si>
  <si>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</si>
  <si>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</si>
  <si>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</si>
  <si>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</si>
  <si>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</si>
  <si>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</si>
  <si>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</si>
  <si>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</si>
  <si>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</si>
  <si>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</si>
  <si>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</si>
  <si>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</si>
  <si>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</si>
  <si>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</si>
  <si>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</si>
  <si>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</si>
  <si>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</si>
  <si>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</si>
  <si>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</si>
  <si>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</si>
  <si>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</si>
  <si>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</si>
  <si>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</si>
  <si>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</si>
  <si>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</si>
  <si>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</si>
  <si>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</si>
  <si>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</si>
  <si>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</si>
  <si>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</si>
  <si>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</si>
  <si>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</si>
  <si>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</si>
  <si>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</si>
  <si>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</si>
  <si>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</si>
  <si>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</si>
  <si>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</si>
  <si>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</si>
  <si>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</si>
  <si>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</si>
  <si>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</si>
  <si>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</si>
  <si>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</si>
  <si>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</si>
  <si>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</si>
  <si>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</si>
  <si>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</si>
  <si>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</si>
  <si>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</si>
  <si>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</si>
  <si>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</si>
  <si>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</si>
  <si>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</si>
  <si>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</si>
  <si>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</si>
  <si>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</si>
  <si>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</si>
  <si>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</si>
  <si>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</si>
  <si>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</si>
  <si>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</si>
  <si>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</si>
  <si>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</si>
  <si>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</si>
  <si>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</si>
  <si>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</si>
  <si>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</si>
  <si>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</si>
  <si>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</si>
  <si>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</si>
  <si>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</si>
  <si>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</si>
  <si>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</si>
  <si>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</si>
  <si>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</si>
  <si>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</si>
  <si>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</si>
  <si>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</si>
  <si>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</si>
  <si>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</si>
  <si>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</si>
  <si>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</si>
  <si>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</si>
  <si>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</si>
  <si>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</si>
  <si>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</si>
  <si>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</si>
  <si>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</si>
  <si>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</si>
  <si>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</si>
  <si>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</si>
  <si>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</si>
  <si>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</si>
  <si>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</si>
  <si>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</si>
  <si>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</si>
  <si>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</si>
  <si>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</si>
  <si>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</si>
  <si>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</si>
  <si>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</si>
  <si>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</si>
  <si>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</si>
  <si>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</si>
  <si>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</si>
  <si>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</si>
  <si>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</si>
  <si>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</si>
  <si>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</si>
  <si>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</si>
  <si>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</si>
  <si>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</si>
  <si>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</si>
  <si>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</si>
  <si>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</si>
  <si>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</si>
  <si>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</si>
  <si>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</si>
  <si>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</si>
  <si>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</si>
  <si>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</si>
  <si>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</si>
  <si>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</si>
  <si>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</si>
  <si>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</si>
  <si>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</si>
  <si>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</si>
  <si>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</si>
  <si>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</si>
  <si>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</si>
  <si>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</si>
  <si>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</si>
  <si>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</si>
  <si>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</si>
  <si>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</si>
  <si>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</si>
  <si>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</si>
  <si>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</si>
  <si>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</si>
  <si>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</si>
  <si>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</si>
  <si>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</si>
  <si>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</si>
  <si>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</si>
  <si>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</si>
  <si>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</si>
  <si>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</si>
  <si>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</si>
  <si>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</si>
  <si>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</si>
  <si>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</si>
  <si>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</si>
  <si>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</si>
  <si>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</si>
  <si>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</si>
  <si>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</si>
  <si>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</si>
  <si>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</si>
  <si>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</si>
  <si>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</si>
  <si>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</si>
  <si>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</si>
  <si>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</si>
  <si>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</si>
  <si>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</si>
  <si>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</si>
  <si>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</si>
  <si>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</si>
  <si>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</si>
  <si>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</si>
  <si>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</si>
  <si>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</si>
  <si>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</si>
  <si>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</si>
  <si>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</si>
  <si>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</si>
  <si>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</si>
  <si>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</si>
  <si>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</si>
  <si>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</si>
  <si>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</si>
  <si>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</si>
  <si>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</si>
  <si>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</si>
  <si>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</si>
  <si>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</si>
  <si>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</si>
  <si>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</si>
  <si>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</si>
  <si>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</si>
  <si>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</si>
  <si>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</si>
  <si>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</si>
  <si>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</si>
  <si>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</si>
  <si>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</si>
  <si>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</si>
  <si>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</si>
  <si>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</si>
  <si>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</si>
  <si>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</si>
  <si>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</si>
  <si>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</si>
  <si>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</si>
  <si>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</si>
  <si>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</si>
  <si>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</si>
  <si>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</si>
  <si>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</si>
  <si>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</si>
  <si>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</si>
  <si>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</si>
  <si>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</si>
  <si>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</si>
  <si>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</si>
  <si>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</si>
  <si>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</si>
  <si>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</si>
  <si>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</si>
  <si>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</si>
  <si>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</si>
  <si>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</si>
  <si>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</si>
  <si>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</si>
  <si>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</si>
  <si>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</si>
  <si>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</si>
  <si>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</si>
  <si>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</si>
  <si>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</si>
  <si>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</si>
  <si>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</si>
  <si>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</si>
  <si>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</si>
  <si>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</si>
  <si>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</si>
  <si>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</si>
  <si>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</si>
  <si>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</si>
  <si>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</si>
  <si>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</si>
  <si>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</si>
  <si>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</si>
  <si>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</si>
  <si>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</si>
  <si>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</si>
  <si>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</si>
  <si>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</si>
  <si>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</si>
  <si>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</si>
  <si>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</si>
  <si>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</si>
  <si>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</si>
  <si>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</si>
  <si>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</si>
  <si>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</si>
  <si>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</si>
  <si>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</si>
  <si>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</si>
  <si>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</si>
  <si>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</si>
  <si>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</si>
  <si>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</si>
  <si>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</si>
  <si>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</si>
  <si>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</si>
  <si>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</si>
  <si>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</si>
  <si>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</si>
  <si>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</si>
  <si>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</si>
  <si>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</si>
  <si>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</si>
  <si>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</si>
  <si>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</si>
  <si>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</si>
  <si>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</si>
  <si>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</si>
  <si>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</si>
  <si>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</si>
  <si>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</si>
  <si>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</si>
  <si>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</si>
  <si>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</si>
  <si>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</si>
  <si>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</si>
  <si>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</si>
  <si>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</si>
  <si>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</si>
  <si>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</si>
  <si>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</si>
  <si>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</si>
  <si>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</si>
  <si>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</si>
  <si>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</si>
  <si>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</si>
  <si>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</si>
  <si>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</si>
  <si>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</si>
  <si>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</si>
  <si>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</si>
  <si>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</si>
  <si>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</si>
  <si>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</si>
  <si>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</si>
  <si>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</si>
  <si>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</si>
  <si>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</si>
  <si>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</si>
  <si>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</si>
  <si>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</si>
  <si>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</si>
  <si>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</si>
  <si>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</si>
  <si>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</si>
  <si>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</si>
  <si>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</si>
  <si>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</si>
  <si>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</si>
  <si>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</si>
  <si>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</si>
  <si>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</si>
  <si>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</si>
  <si>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</si>
  <si>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</si>
  <si>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</si>
  <si>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</si>
  <si>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</si>
  <si>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</si>
  <si>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</si>
  <si>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</si>
  <si>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</si>
  <si>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</si>
  <si>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</si>
  <si>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</si>
  <si>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</si>
  <si>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</si>
  <si>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</si>
  <si>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</si>
  <si>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</si>
  <si>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</si>
  <si>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</si>
  <si>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</si>
  <si>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</si>
  <si>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</si>
  <si>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</si>
  <si>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</si>
  <si>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</si>
  <si>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</si>
  <si>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</si>
  <si>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</si>
  <si>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</si>
  <si>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</si>
  <si>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</si>
  <si>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</si>
  <si>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</si>
  <si>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</si>
  <si>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</si>
  <si>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</si>
  <si>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</si>
  <si>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</si>
  <si>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</si>
  <si>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</si>
  <si>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</si>
  <si>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</si>
  <si>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</si>
  <si>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</si>
  <si>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</si>
  <si>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</si>
  <si>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</si>
  <si>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</si>
  <si>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</si>
  <si>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</si>
  <si>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</si>
  <si>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</si>
  <si>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</si>
  <si>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</si>
  <si>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</si>
  <si>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</si>
  <si>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</si>
  <si>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</si>
  <si>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</si>
  <si>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</si>
  <si>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</si>
  <si>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</si>
  <si>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</si>
  <si>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</si>
  <si>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</si>
  <si>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</si>
  <si>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</si>
  <si>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</si>
  <si>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</si>
  <si>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</si>
  <si>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</si>
  <si>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</si>
  <si>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</si>
  <si>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</si>
  <si>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</si>
  <si>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</si>
  <si>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</si>
  <si>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</si>
  <si>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</si>
  <si>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</si>
  <si>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</si>
  <si>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</si>
  <si>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</si>
  <si>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</si>
  <si>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</si>
  <si>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</si>
  <si>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</si>
  <si>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</si>
  <si>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</si>
  <si>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</si>
  <si>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</si>
  <si>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</si>
  <si>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</si>
  <si>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</si>
  <si>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</si>
  <si>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</si>
  <si>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</si>
  <si>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</si>
  <si>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</si>
  <si>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</si>
  <si>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</si>
  <si>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</si>
  <si>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</si>
  <si>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</si>
  <si>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</si>
  <si>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</si>
  <si>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</si>
  <si>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</si>
  <si>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</si>
  <si>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</si>
  <si>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</si>
  <si>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</si>
  <si>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</si>
  <si>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</si>
  <si>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</si>
  <si>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</si>
  <si>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</si>
  <si>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</si>
  <si>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</si>
  <si>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</si>
  <si>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</si>
  <si>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</si>
  <si>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</si>
  <si>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</si>
  <si>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</si>
  <si>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</si>
  <si>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</si>
  <si>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</si>
  <si>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</si>
  <si>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</si>
  <si>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</si>
  <si>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</si>
  <si>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</si>
  <si>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</si>
  <si>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</si>
  <si>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</si>
  <si>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</si>
  <si>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</si>
  <si>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</si>
  <si>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</si>
  <si>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</si>
  <si>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</si>
  <si>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</si>
  <si>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</si>
  <si>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</si>
  <si>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</si>
  <si>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</si>
  <si>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</si>
  <si>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</si>
  <si>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</si>
  <si>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</si>
  <si>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</si>
  <si>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</si>
  <si>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</si>
  <si>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</si>
  <si>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</si>
  <si>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</si>
  <si>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</si>
  <si>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</si>
  <si>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</si>
  <si>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</si>
  <si>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</si>
  <si>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</si>
  <si>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</si>
  <si>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</si>
  <si>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</si>
  <si>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</si>
  <si>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</si>
  <si>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</si>
  <si>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</si>
  <si>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</si>
  <si>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</si>
  <si>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</si>
  <si>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</si>
  <si>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</si>
  <si>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</si>
  <si>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</si>
  <si>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</si>
  <si>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</si>
  <si>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</si>
  <si>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</si>
  <si>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</si>
  <si>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</si>
  <si>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</si>
  <si>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</si>
  <si>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</si>
  <si>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</si>
  <si>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</si>
  <si>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</si>
  <si>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</si>
  <si>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</si>
  <si>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</si>
  <si>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</si>
  <si>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</si>
  <si>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</si>
  <si>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</si>
  <si>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</si>
  <si>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</si>
  <si>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</si>
  <si>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</si>
  <si>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</si>
  <si>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</si>
  <si>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</si>
  <si>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</si>
  <si>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</si>
  <si>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</si>
  <si>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</si>
  <si>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</si>
  <si>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</si>
  <si>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</si>
  <si>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</si>
  <si>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</si>
  <si>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</si>
  <si>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</si>
  <si>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</si>
  <si>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</si>
  <si>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</si>
  <si>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</si>
  <si>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</si>
  <si>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</si>
  <si>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</si>
  <si>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</si>
  <si>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</si>
  <si>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</si>
  <si>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</si>
  <si>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</si>
  <si>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</si>
  <si>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</si>
  <si>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</si>
  <si>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</si>
  <si>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</si>
  <si>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</si>
  <si>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</si>
  <si>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</si>
  <si>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</si>
  <si>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</si>
  <si>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</si>
  <si>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</si>
  <si>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</si>
  <si>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</si>
  <si>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</si>
  <si>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</si>
  <si>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</si>
  <si>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</si>
  <si>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</si>
  <si>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</si>
  <si>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</si>
  <si>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</si>
  <si>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</si>
  <si>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</si>
  <si>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</si>
  <si>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</si>
  <si>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</si>
  <si>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</si>
  <si>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</si>
  <si>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</si>
  <si>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</si>
  <si>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</si>
  <si>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</si>
  <si>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</si>
  <si>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</si>
  <si>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</si>
  <si>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</si>
  <si>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</si>
  <si>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</si>
  <si>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</si>
  <si>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</si>
  <si>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</si>
  <si>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</si>
  <si>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</si>
  <si>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</si>
  <si>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</si>
  <si>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</si>
  <si>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</si>
  <si>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</si>
  <si>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</si>
  <si>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</si>
  <si>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</si>
  <si>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</si>
  <si>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</si>
  <si>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</si>
  <si>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</si>
  <si>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</si>
  <si>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</si>
  <si>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</si>
  <si>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</si>
  <si>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</si>
  <si>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</si>
  <si>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</si>
  <si>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</si>
  <si>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</si>
  <si>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</si>
  <si>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</si>
  <si>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</si>
  <si>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</si>
  <si>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</si>
  <si>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</si>
  <si>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</si>
  <si>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</si>
  <si>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</si>
  <si>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</si>
  <si>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</si>
  <si>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</si>
  <si>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</si>
  <si>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</si>
  <si>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</si>
  <si>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</si>
  <si>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</si>
  <si>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</si>
  <si>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</si>
  <si>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</si>
  <si>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</si>
  <si>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</si>
  <si>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</si>
  <si>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</si>
  <si>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</si>
  <si>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</si>
  <si>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</si>
  <si>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</si>
  <si>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</si>
  <si>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</si>
  <si>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</si>
  <si>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</si>
  <si>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</si>
  <si>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</si>
  <si>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</si>
  <si>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</si>
  <si>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</si>
  <si>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</si>
  <si>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</si>
  <si>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</si>
  <si>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</si>
  <si>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</si>
  <si>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</si>
  <si>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</si>
  <si>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</si>
  <si>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</si>
  <si>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</si>
  <si>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</si>
  <si>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</si>
  <si>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</si>
  <si>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</si>
  <si>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</si>
  <si>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</si>
  <si>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</si>
  <si>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</si>
  <si>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</si>
  <si>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</si>
  <si>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</si>
  <si>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</si>
  <si>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</si>
  <si>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</si>
  <si>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</si>
  <si>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</si>
  <si>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</si>
  <si>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</si>
  <si>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</si>
  <si>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</si>
  <si>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</si>
  <si>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</si>
  <si>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</si>
  <si>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</si>
  <si>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</si>
  <si>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</si>
  <si>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</si>
  <si>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</si>
  <si>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</si>
  <si>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</si>
  <si>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</si>
  <si>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</si>
  <si>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</si>
  <si>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</si>
  <si>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</si>
  <si>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</si>
  <si>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</si>
  <si>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</si>
  <si>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</si>
  <si>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</si>
  <si>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</si>
  <si>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</si>
  <si>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</si>
  <si>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</si>
  <si>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</si>
  <si>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</si>
  <si>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</si>
  <si>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</si>
  <si>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</si>
  <si>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</si>
  <si>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</si>
  <si>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</si>
  <si>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</si>
  <si>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</si>
  <si>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</si>
  <si>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</si>
  <si>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</si>
  <si>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</si>
  <si>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</si>
  <si>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</si>
  <si>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</si>
  <si>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</si>
  <si>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</si>
  <si>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</si>
  <si>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</si>
  <si>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</si>
  <si>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</si>
  <si>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</si>
  <si>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</si>
  <si>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</si>
  <si>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</si>
  <si>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</si>
  <si>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</si>
  <si>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</si>
  <si>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</si>
  <si>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</si>
  <si>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</si>
  <si>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</si>
  <si>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</si>
  <si>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</si>
  <si>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</si>
  <si>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</si>
  <si>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</si>
  <si>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</si>
  <si>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</si>
  <si>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</si>
  <si>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</si>
  <si>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</si>
  <si>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</si>
  <si>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</si>
  <si>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</si>
  <si>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</si>
  <si>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</si>
  <si>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</si>
  <si>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</si>
  <si>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</si>
  <si>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</si>
  <si>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</si>
  <si>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</si>
  <si>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</si>
  <si>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</si>
  <si>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</si>
  <si>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</si>
  <si>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</si>
  <si>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</si>
  <si>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</si>
  <si>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</si>
  <si>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</si>
  <si>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</si>
  <si>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</si>
  <si>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</si>
  <si>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</si>
  <si>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</si>
  <si>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</si>
  <si>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</si>
  <si>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</si>
  <si>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</si>
  <si>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</si>
  <si>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</si>
  <si>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</si>
  <si>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</si>
  <si>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</si>
  <si>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</si>
  <si>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</si>
  <si>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</si>
  <si>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</si>
  <si>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</si>
  <si>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</si>
  <si>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</si>
  <si>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</si>
  <si>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</si>
  <si>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</si>
  <si>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</si>
  <si>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</si>
  <si>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</si>
  <si>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</si>
  <si>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</si>
  <si>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</si>
  <si>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</si>
  <si>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</si>
  <si>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</si>
  <si>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</si>
  <si>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</si>
  <si>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</si>
  <si>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</si>
  <si>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</si>
  <si>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</si>
  <si>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</si>
  <si>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</si>
  <si>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</si>
  <si>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</si>
  <si>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</si>
  <si>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</si>
  <si>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</si>
  <si>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</si>
  <si>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</si>
  <si>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</si>
  <si>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</si>
  <si>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</si>
  <si>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</si>
  <si>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</si>
  <si>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</si>
  <si>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</si>
  <si>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</si>
  <si>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</si>
  <si>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</si>
  <si>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</si>
  <si>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</si>
  <si>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</si>
  <si>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</si>
  <si>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</si>
  <si>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</si>
  <si>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</si>
  <si>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</si>
  <si>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</si>
  <si>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</si>
  <si>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</si>
  <si>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</si>
  <si>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</si>
  <si>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</si>
  <si>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</si>
  <si>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</si>
  <si>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</si>
  <si>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</si>
  <si>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</si>
  <si>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</si>
  <si>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</si>
  <si>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</si>
  <si>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</si>
  <si>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</si>
  <si>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</si>
  <si>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</si>
  <si>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</si>
  <si>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</si>
  <si>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</si>
  <si>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</si>
  <si>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</si>
  <si>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</si>
  <si>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</si>
  <si>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</si>
  <si>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</si>
  <si>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</si>
  <si>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</si>
  <si>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</si>
  <si>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</si>
  <si>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</si>
  <si>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</si>
  <si>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</si>
  <si>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</si>
  <si>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</si>
  <si>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</si>
  <si>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</si>
  <si>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</si>
  <si>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</si>
  <si>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</si>
  <si>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</si>
  <si>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</si>
  <si>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</si>
  <si>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</si>
  <si>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</si>
  <si>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</si>
  <si>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</si>
  <si>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</si>
  <si>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</si>
  <si>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</si>
  <si>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</si>
  <si>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</si>
  <si>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</si>
  <si>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</si>
  <si>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</si>
  <si>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</si>
  <si>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</si>
  <si>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</si>
  <si>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</si>
  <si>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</si>
  <si>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</si>
  <si>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</si>
  <si>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</si>
  <si>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</si>
  <si>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</si>
  <si>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</si>
  <si>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</si>
  <si>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</si>
  <si>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</si>
  <si>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</si>
  <si>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</si>
  <si>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</si>
  <si>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</si>
  <si>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</si>
  <si>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</si>
  <si>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</si>
  <si>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</si>
  <si>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</si>
  <si>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</si>
  <si>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</si>
  <si>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</si>
  <si>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</si>
  <si>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</si>
  <si>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</si>
  <si>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</si>
  <si>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</si>
  <si>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</si>
  <si>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</si>
  <si>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</si>
  <si>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</si>
  <si>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</si>
  <si>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</si>
  <si>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</si>
  <si>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</si>
  <si>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</si>
  <si>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</si>
  <si>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</si>
  <si>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</si>
  <si>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</si>
  <si>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</si>
  <si>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</si>
  <si>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</si>
  <si>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</si>
  <si>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</si>
  <si>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</si>
  <si>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</si>
  <si>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</si>
  <si>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</si>
  <si>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</si>
  <si>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</si>
  <si>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</si>
  <si>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</si>
  <si>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</si>
  <si>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</si>
  <si>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</si>
  <si>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</si>
  <si>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</si>
  <si>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</si>
  <si>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</si>
  <si>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</si>
  <si>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</si>
  <si>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</si>
  <si>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</si>
  <si>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</si>
  <si>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</si>
  <si>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</si>
  <si>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</si>
  <si>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</si>
  <si>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</si>
  <si>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</si>
  <si>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</si>
  <si>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</si>
  <si>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</si>
  <si>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</si>
  <si>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</si>
  <si>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</si>
  <si>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</si>
  <si>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</si>
  <si>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</si>
  <si>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</si>
  <si>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</si>
  <si>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</si>
  <si>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</si>
  <si>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</si>
  <si>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</si>
  <si>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</si>
  <si>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</si>
  <si>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</si>
  <si>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</si>
  <si>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</si>
  <si>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</si>
  <si>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</si>
  <si>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</si>
  <si>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</si>
  <si>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</si>
  <si>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</si>
  <si>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</si>
  <si>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</si>
  <si>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</si>
  <si>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</si>
  <si>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</si>
  <si>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</si>
  <si>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</si>
  <si>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</si>
  <si>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</si>
  <si>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</si>
  <si>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</si>
  <si>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</si>
  <si>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</si>
  <si>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</si>
  <si>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</si>
  <si>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</si>
  <si>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</si>
  <si>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</si>
  <si>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</si>
  <si>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</si>
  <si>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</si>
  <si>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</si>
  <si>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</si>
  <si>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</si>
  <si>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</si>
  <si>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</si>
  <si>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</si>
  <si>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</si>
  <si>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</si>
  <si>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</si>
  <si>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</si>
  <si>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</si>
  <si>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</si>
  <si>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</si>
  <si>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</si>
  <si>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</si>
  <si>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</si>
  <si>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</si>
  <si>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</si>
  <si>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</si>
  <si>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</si>
  <si>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</si>
  <si>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</si>
  <si>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</si>
  <si>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</si>
  <si>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</si>
  <si>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</si>
  <si>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</si>
  <si>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</si>
  <si>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</si>
  <si>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</si>
  <si>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</si>
  <si>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</si>
  <si>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</si>
  <si>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</si>
  <si>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</si>
  <si>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</si>
  <si>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</si>
  <si>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</si>
  <si>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</si>
  <si>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</si>
  <si>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</si>
  <si>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</si>
  <si>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</si>
  <si>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</si>
  <si>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</si>
  <si>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</si>
  <si>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</si>
  <si>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</si>
  <si>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</si>
  <si>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</si>
  <si>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</si>
  <si>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</si>
  <si>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</si>
  <si>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</si>
  <si>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</si>
  <si>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</si>
  <si>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</si>
  <si>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</si>
  <si>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</si>
  <si>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</si>
  <si>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</si>
  <si>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</si>
  <si>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</si>
  <si>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</si>
  <si>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</si>
  <si>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</si>
  <si>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</si>
  <si>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</si>
  <si>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</si>
  <si>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</si>
  <si>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</si>
  <si>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</si>
  <si>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</si>
  <si>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</si>
  <si>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</si>
  <si>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</si>
  <si>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</si>
  <si>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</si>
  <si>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</si>
  <si>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</si>
  <si>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</si>
  <si>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</si>
  <si>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</si>
  <si>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</si>
  <si>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</si>
  <si>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</si>
  <si>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</si>
  <si>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</si>
  <si>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</si>
  <si>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</si>
  <si>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</si>
  <si>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</si>
  <si>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</si>
  <si>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</si>
  <si>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</si>
  <si>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</si>
  <si>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</si>
  <si>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</si>
  <si>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</si>
  <si>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</si>
  <si>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</si>
  <si>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</si>
  <si>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</si>
  <si>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</si>
  <si>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</si>
  <si>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</si>
  <si>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</si>
  <si>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</si>
  <si>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</si>
  <si>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</si>
  <si>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</si>
  <si>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</si>
  <si>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</si>
  <si>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</si>
  <si>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</si>
  <si>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</si>
  <si>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</si>
  <si>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</si>
  <si>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</si>
  <si>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</si>
  <si>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</si>
  <si>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</si>
  <si>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</si>
  <si>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</si>
  <si>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</si>
  <si>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</si>
  <si>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</si>
  <si>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</si>
  <si>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</si>
  <si>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</si>
  <si>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</si>
  <si>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</si>
  <si>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</si>
  <si>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</si>
  <si>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</si>
  <si>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</si>
  <si>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</si>
  <si>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</si>
  <si>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</si>
  <si>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</si>
  <si>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</si>
  <si>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</si>
  <si>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</si>
  <si>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</si>
  <si>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</si>
  <si>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</si>
  <si>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</si>
  <si>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</si>
  <si>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</si>
  <si>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</si>
  <si>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</si>
  <si>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</si>
  <si>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</si>
  <si>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</si>
  <si>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</si>
  <si>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</si>
  <si>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</si>
  <si>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</si>
  <si>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</si>
  <si>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</si>
  <si>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</si>
  <si>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</si>
  <si>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</si>
  <si>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</si>
  <si>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</si>
  <si>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</si>
  <si>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</si>
  <si>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</si>
  <si>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</si>
  <si>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</si>
  <si>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</si>
  <si>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</si>
  <si>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</si>
  <si>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</si>
  <si>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</si>
  <si>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</si>
  <si>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</si>
  <si>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</si>
  <si>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</si>
  <si>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</si>
  <si>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</si>
  <si>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</si>
  <si>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</si>
  <si>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</si>
  <si>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</si>
  <si>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</si>
  <si>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</si>
  <si>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</si>
  <si>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</si>
  <si>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</si>
  <si>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</si>
  <si>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</si>
  <si>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</si>
  <si>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</si>
  <si>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</si>
  <si>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</si>
  <si>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</si>
  <si>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</si>
  <si>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</si>
  <si>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</si>
  <si>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</si>
  <si>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</si>
  <si>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</si>
  <si>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</si>
  <si>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</si>
  <si>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</si>
  <si>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</si>
  <si>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</si>
  <si>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</si>
  <si>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</si>
  <si>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</si>
  <si>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</si>
  <si>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</si>
  <si>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</si>
  <si>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</si>
  <si>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</si>
  <si>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</si>
  <si>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</si>
  <si>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</si>
  <si>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</si>
  <si>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</si>
  <si>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</si>
  <si>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</si>
  <si>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</si>
  <si>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</si>
  <si>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</si>
  <si>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</si>
  <si>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</si>
  <si>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</si>
  <si>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</si>
  <si>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</si>
  <si>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</si>
  <si>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</si>
  <si>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</si>
  <si>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</si>
  <si>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</si>
  <si>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</si>
  <si>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</si>
  <si>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</si>
  <si>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</si>
  <si>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</si>
  <si>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</si>
  <si>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</si>
  <si>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</si>
  <si>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</si>
  <si>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</si>
  <si>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</si>
  <si>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</si>
  <si>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</si>
  <si>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</si>
  <si>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</si>
  <si>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</si>
  <si>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</si>
  <si>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</si>
  <si>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</si>
  <si>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</si>
  <si>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</si>
  <si>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</si>
  <si>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</si>
  <si>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</si>
  <si>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</si>
  <si>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</si>
  <si>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</si>
  <si>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</si>
  <si>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</si>
  <si>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</si>
  <si>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</si>
  <si>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</si>
  <si>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</si>
  <si>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</si>
  <si>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</si>
  <si>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</si>
  <si>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</si>
  <si>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</si>
  <si>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</si>
  <si>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</si>
  <si>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</si>
  <si>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</si>
  <si>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</si>
  <si>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</si>
  <si>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</si>
  <si>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</si>
  <si>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</si>
  <si>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</si>
  <si>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</si>
  <si>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</si>
  <si>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</si>
  <si>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</si>
  <si>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</si>
  <si>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</si>
  <si>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</si>
  <si>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</si>
  <si>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</si>
  <si>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</si>
  <si>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</si>
  <si>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</si>
  <si>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</si>
  <si>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</si>
  <si>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</si>
  <si>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</si>
  <si>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</si>
  <si>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</si>
  <si>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</si>
  <si>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</si>
  <si>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</si>
  <si>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</si>
  <si>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</si>
  <si>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</si>
  <si>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</si>
  <si>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</si>
  <si>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</si>
  <si>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</si>
  <si>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</si>
  <si>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</si>
  <si>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</si>
  <si>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</si>
  <si>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</si>
  <si>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</si>
  <si>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</si>
  <si>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</si>
  <si>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</si>
  <si>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</si>
  <si>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</si>
  <si>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</si>
  <si>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</si>
  <si>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</si>
  <si>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</si>
  <si>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</si>
  <si>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</si>
  <si>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</si>
  <si>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</si>
  <si>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</si>
  <si>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</si>
  <si>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</si>
  <si>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</si>
  <si>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</si>
  <si>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</si>
  <si>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</si>
  <si>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</si>
  <si>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</si>
  <si>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</si>
  <si>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</si>
  <si>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</si>
  <si>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</si>
  <si>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</si>
  <si>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</si>
  <si>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</si>
  <si>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</si>
  <si>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</si>
  <si>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</si>
  <si>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</si>
  <si>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</si>
  <si>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</si>
  <si>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</si>
  <si>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</si>
  <si>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</si>
  <si>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</si>
  <si>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</si>
  <si>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</si>
  <si>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</si>
  <si>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</si>
  <si>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</si>
  <si>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</si>
  <si>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</si>
  <si>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</si>
  <si>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</si>
  <si>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</si>
  <si>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</si>
  <si>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</si>
  <si>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</si>
  <si>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</si>
  <si>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</si>
  <si>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</si>
  <si>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</si>
  <si>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</si>
  <si>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</si>
  <si>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</si>
  <si>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</si>
  <si>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</si>
  <si>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</si>
  <si>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</si>
  <si>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</si>
  <si>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</si>
  <si>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</si>
  <si>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</si>
  <si>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</si>
  <si>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</si>
  <si>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</si>
  <si>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</si>
  <si>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</si>
  <si>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</si>
  <si>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</si>
  <si>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</si>
  <si>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</si>
  <si>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</si>
  <si>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</si>
  <si>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</si>
  <si>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</si>
  <si>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</si>
  <si>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</si>
  <si>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</si>
  <si>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</si>
  <si>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</si>
  <si>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</si>
  <si>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</si>
  <si>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</si>
  <si>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</si>
  <si>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</si>
  <si>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</si>
  <si>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</si>
  <si>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</si>
  <si>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</si>
  <si>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</si>
  <si>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</si>
  <si>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</si>
  <si>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</si>
  <si>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</si>
  <si>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</si>
  <si>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</si>
  <si>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</si>
  <si>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</si>
  <si>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</si>
  <si>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</si>
  <si>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</si>
  <si>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</si>
  <si>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</si>
  <si>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</si>
  <si>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</si>
  <si>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</si>
  <si>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</si>
  <si>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</si>
  <si>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</si>
  <si>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</si>
  <si>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</si>
  <si>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</si>
  <si>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</si>
  <si>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</si>
  <si>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</si>
  <si>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</si>
  <si>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</si>
  <si>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</si>
  <si>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</si>
  <si>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</si>
  <si>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</si>
  <si>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</si>
  <si>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</si>
  <si>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</si>
  <si>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</si>
  <si>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</si>
  <si>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</si>
  <si>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</si>
  <si>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</si>
  <si>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</si>
  <si>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</si>
  <si>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</si>
  <si>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</si>
  <si>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</si>
  <si>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</si>
  <si>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</si>
  <si>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</si>
  <si>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</si>
  <si>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</si>
  <si>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</si>
  <si>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</si>
  <si>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</si>
  <si>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</si>
  <si>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</si>
  <si>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</si>
  <si>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</si>
  <si>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</si>
  <si>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</si>
  <si>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</si>
  <si>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</si>
  <si>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</si>
  <si>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</si>
  <si>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</si>
  <si>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</si>
  <si>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</si>
  <si>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</si>
  <si>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</si>
  <si>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</si>
  <si>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</si>
  <si>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</si>
  <si>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</si>
  <si>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</si>
  <si>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</si>
  <si>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</si>
  <si>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</si>
  <si>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</si>
  <si>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</si>
  <si>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</si>
  <si>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</si>
  <si>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</si>
  <si>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</si>
  <si>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</si>
  <si>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</si>
  <si>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</si>
  <si>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</si>
  <si>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</si>
  <si>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</si>
  <si>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</si>
  <si>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</si>
  <si>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</si>
  <si>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</si>
  <si>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</si>
  <si>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</si>
  <si>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</si>
  <si>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</si>
  <si>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</si>
  <si>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</si>
  <si>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</si>
  <si>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</si>
  <si>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</si>
  <si>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</si>
  <si>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</si>
  <si>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</si>
  <si>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</si>
  <si>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</si>
  <si>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</si>
  <si>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</si>
  <si>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</si>
  <si>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</si>
  <si>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</si>
  <si>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</si>
  <si>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</si>
  <si>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</si>
  <si>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</si>
  <si>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</si>
  <si>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</si>
  <si>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</si>
  <si>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</si>
  <si>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</si>
  <si>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</si>
  <si>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</si>
  <si>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</si>
  <si>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</si>
  <si>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</si>
  <si>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</si>
  <si>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</si>
  <si>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</si>
  <si>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</si>
  <si>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</si>
  <si>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</si>
  <si>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</si>
  <si>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</si>
  <si>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</si>
  <si>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</si>
  <si>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</si>
  <si>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</si>
  <si>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</si>
  <si>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</si>
  <si>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</si>
  <si>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</si>
  <si>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</si>
  <si>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</si>
  <si>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</si>
  <si>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</si>
  <si>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</si>
  <si>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</si>
  <si>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</si>
  <si>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</si>
  <si>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</si>
  <si>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</si>
  <si>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</si>
  <si>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</si>
  <si>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</si>
  <si>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</si>
  <si>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</si>
  <si>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</si>
  <si>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</si>
  <si>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</si>
  <si>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</si>
  <si>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</si>
  <si>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</si>
  <si>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</si>
  <si>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</si>
  <si>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</si>
  <si>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</si>
  <si>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</si>
  <si>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</si>
  <si>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</si>
  <si>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</si>
  <si>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</si>
  <si>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</si>
  <si>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</si>
  <si>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</si>
  <si>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</si>
  <si>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</si>
  <si>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</si>
  <si>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</si>
  <si>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</si>
  <si>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</si>
  <si>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</si>
  <si>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</si>
  <si>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</si>
  <si>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</si>
  <si>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</si>
  <si>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</si>
  <si>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</si>
  <si>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</si>
  <si>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</si>
  <si>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</si>
  <si>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</si>
  <si>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</si>
  <si>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</si>
  <si>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</si>
  <si>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</si>
  <si>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</si>
  <si>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</si>
  <si>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</si>
  <si>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</si>
  <si>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</si>
  <si>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</si>
  <si>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</si>
  <si>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</si>
  <si>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</si>
  <si>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</si>
  <si>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</si>
  <si>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</si>
  <si>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</si>
  <si>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</si>
  <si>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</si>
  <si>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</si>
  <si>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</si>
  <si>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</si>
  <si>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</si>
  <si>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</si>
  <si>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</si>
  <si>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</si>
  <si>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</si>
  <si>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</si>
  <si>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</si>
  <si>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</si>
  <si>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</si>
  <si>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</si>
  <si>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</si>
  <si>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</si>
  <si>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</si>
  <si>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</si>
  <si>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</si>
  <si>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</si>
  <si>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</si>
  <si>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</si>
  <si>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</si>
  <si>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</si>
  <si>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</si>
  <si>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</si>
  <si>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</si>
  <si>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</si>
  <si>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</si>
  <si>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</si>
  <si>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</si>
  <si>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</si>
  <si>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</si>
  <si>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</si>
  <si>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</si>
  <si>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</si>
  <si>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</si>
  <si>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</si>
  <si>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</si>
  <si>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</si>
  <si>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</si>
  <si>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</si>
  <si>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</si>
  <si>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</si>
  <si>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</si>
  <si>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</si>
  <si>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</si>
  <si>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</si>
  <si>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</si>
  <si>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</si>
  <si>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</si>
  <si>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</si>
  <si>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</si>
  <si>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</si>
  <si>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</si>
  <si>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</si>
  <si>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</si>
  <si>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</si>
  <si>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</si>
  <si>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</si>
  <si>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</si>
  <si>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</si>
  <si>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</si>
  <si>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</si>
  <si>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</si>
  <si>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</si>
  <si>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</si>
  <si>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</si>
  <si>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</si>
  <si>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</si>
  <si>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</si>
  <si>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</si>
  <si>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</si>
  <si>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</si>
  <si>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</si>
  <si>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</si>
  <si>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</si>
  <si>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</si>
  <si>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</si>
  <si>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</si>
  <si>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</si>
  <si>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</si>
  <si>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</si>
  <si>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</si>
  <si>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</si>
  <si>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</si>
  <si>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</si>
  <si>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</si>
  <si>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</si>
  <si>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</si>
  <si>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</si>
  <si>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</si>
  <si>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</si>
  <si>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</si>
  <si>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</si>
  <si>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</si>
  <si>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</si>
  <si>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</si>
  <si>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</si>
  <si>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</si>
  <si>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</si>
  <si>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</si>
  <si>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</si>
  <si>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</si>
  <si>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</si>
  <si>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</si>
  <si>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</si>
  <si>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</si>
  <si>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</si>
  <si>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</si>
  <si>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</si>
  <si>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</si>
  <si>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</si>
  <si>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</si>
  <si>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</si>
  <si>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</si>
  <si>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</si>
  <si>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</si>
  <si>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</si>
  <si>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</si>
  <si>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</si>
  <si>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</si>
  <si>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</si>
  <si>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</si>
  <si>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</si>
  <si>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</si>
  <si>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</si>
  <si>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</si>
  <si>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</si>
  <si>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</si>
  <si>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</si>
  <si>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</si>
  <si>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</si>
  <si>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</si>
  <si>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</si>
  <si>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</si>
  <si>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</si>
  <si>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</si>
  <si>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</si>
  <si>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</si>
  <si>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</si>
  <si>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</si>
  <si>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</si>
  <si>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</si>
  <si>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</si>
  <si>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</si>
  <si>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</si>
  <si>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</si>
  <si>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</si>
  <si>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</si>
  <si>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</si>
  <si>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</si>
  <si>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</si>
  <si>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</si>
  <si>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</si>
  <si>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</si>
  <si>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</si>
  <si>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</si>
  <si>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</si>
  <si>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</si>
  <si>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</si>
  <si>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</si>
  <si>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</si>
  <si>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</si>
  <si>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</si>
  <si>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</si>
  <si>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</si>
  <si>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</si>
  <si>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</si>
  <si>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</si>
  <si>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</si>
  <si>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</si>
  <si>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</si>
  <si>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</si>
  <si>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</si>
  <si>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</si>
  <si>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</si>
  <si>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</si>
  <si>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</si>
  <si>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</si>
  <si>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</si>
  <si>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</si>
  <si>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</si>
  <si>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</si>
  <si>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</si>
  <si>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</si>
  <si>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</si>
  <si>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</si>
  <si>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</si>
  <si>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</si>
  <si>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</si>
  <si>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</si>
  <si>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</si>
  <si>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</si>
  <si>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</si>
  <si>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</si>
  <si>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</si>
  <si>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</si>
  <si>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</si>
  <si>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</si>
  <si>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</si>
  <si>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</si>
  <si>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</si>
  <si>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</si>
  <si>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</si>
  <si>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</si>
  <si>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</si>
  <si>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</si>
  <si>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</si>
  <si>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</si>
  <si>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</si>
  <si>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</si>
  <si>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</si>
  <si>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</si>
  <si>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</si>
  <si>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</si>
  <si>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</si>
  <si>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</si>
  <si>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</si>
  <si>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</si>
  <si>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</si>
  <si>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</si>
  <si>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</si>
  <si>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</si>
  <si>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</si>
  <si>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</si>
  <si>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</si>
  <si>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</si>
  <si>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</si>
  <si>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</si>
  <si>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</si>
  <si>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</si>
  <si>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</si>
  <si>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</si>
  <si>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</si>
  <si>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</si>
  <si>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</si>
  <si>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</si>
  <si>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</si>
  <si>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</si>
  <si>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</si>
  <si>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</si>
  <si>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</si>
  <si>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</si>
  <si>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</si>
  <si>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</si>
  <si>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</si>
  <si>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</si>
  <si>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</si>
  <si>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</si>
  <si>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</si>
  <si>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</si>
  <si>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</si>
  <si>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</si>
  <si>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</si>
  <si>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</si>
  <si>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</si>
  <si>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</si>
  <si>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</si>
  <si>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</si>
  <si>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</si>
  <si>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</si>
  <si>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</si>
  <si>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</si>
  <si>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</si>
  <si>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</si>
  <si>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</si>
  <si>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</si>
  <si>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</si>
  <si>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</si>
  <si>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</si>
  <si>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</si>
  <si>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</si>
  <si>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</si>
  <si>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</si>
  <si>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</si>
  <si>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</si>
  <si>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</si>
  <si>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</si>
  <si>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</si>
  <si>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</si>
  <si>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</si>
  <si>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</si>
  <si>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</si>
  <si>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</si>
  <si>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</si>
  <si>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</si>
  <si>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</si>
  <si>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</si>
  <si>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</si>
  <si>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</si>
  <si>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</si>
  <si>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</si>
  <si>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</si>
  <si>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</si>
  <si>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</si>
  <si>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</si>
  <si>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</si>
  <si>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</si>
  <si>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</si>
  <si>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</si>
  <si>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</si>
  <si>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</si>
  <si>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</si>
  <si>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</si>
  <si>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</si>
  <si>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</si>
  <si>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</si>
  <si>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</si>
  <si>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</si>
  <si>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</si>
  <si>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</si>
  <si>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</si>
  <si>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</si>
  <si>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</si>
  <si>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</si>
  <si>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</si>
  <si>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</si>
  <si>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</si>
  <si>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</si>
  <si>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</si>
  <si>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</si>
  <si>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</si>
  <si>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</si>
  <si>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</si>
  <si>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</si>
  <si>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</si>
  <si>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</si>
  <si>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</si>
  <si>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</si>
  <si>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</si>
  <si>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</si>
  <si>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</si>
  <si>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</si>
  <si>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</si>
  <si>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</si>
  <si>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</si>
  <si>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</si>
  <si>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</si>
  <si>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</si>
  <si>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</si>
  <si>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</si>
  <si>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</si>
  <si>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</si>
  <si>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</si>
  <si>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</si>
  <si>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</si>
  <si>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</si>
  <si>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</si>
  <si>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</si>
  <si>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</si>
  <si>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</si>
  <si>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</si>
  <si>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</si>
  <si>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</si>
  <si>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</si>
  <si>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</si>
  <si>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</si>
  <si>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</si>
  <si>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</si>
  <si>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</si>
  <si>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</si>
  <si>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</si>
  <si>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</si>
  <si>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</si>
  <si>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</si>
  <si>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</si>
  <si>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</si>
  <si>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</si>
  <si>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</si>
  <si>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</si>
  <si>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</si>
  <si>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</si>
  <si>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</si>
  <si>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</si>
  <si>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</si>
  <si>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</si>
  <si>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</si>
  <si>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</si>
  <si>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</si>
  <si>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</si>
  <si>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</si>
  <si>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</si>
  <si>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</si>
  <si>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</si>
  <si>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</si>
  <si>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</si>
  <si>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</si>
  <si>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</si>
  <si>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</si>
  <si>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</si>
  <si>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</si>
  <si>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</si>
  <si>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</si>
  <si>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</si>
  <si>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</si>
  <si>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</si>
  <si>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</si>
  <si>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</si>
  <si>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</si>
  <si>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</si>
  <si>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</si>
  <si>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</si>
  <si>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</si>
  <si>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</si>
  <si>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</si>
  <si>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</si>
  <si>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</si>
  <si>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</si>
  <si>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</si>
  <si>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</si>
  <si>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</si>
  <si>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</si>
  <si>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</si>
  <si>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</si>
  <si>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</si>
  <si>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</si>
  <si>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</si>
  <si>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</si>
  <si>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</si>
  <si>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</si>
  <si>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</si>
  <si>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</si>
  <si>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</si>
  <si>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</si>
  <si>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</si>
  <si>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</si>
  <si>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</si>
  <si>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</si>
  <si>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</si>
  <si>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</si>
  <si>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</si>
  <si>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</si>
  <si>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</si>
  <si>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</si>
  <si>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</si>
  <si>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</si>
  <si>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</si>
  <si>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</si>
  <si>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</si>
  <si>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</si>
  <si>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</si>
  <si>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</si>
  <si>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</si>
  <si>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</si>
  <si>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</si>
  <si>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</si>
  <si>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</si>
  <si>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</si>
  <si>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</si>
  <si>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</si>
  <si>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</si>
  <si>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</si>
  <si>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</si>
  <si>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</si>
  <si>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</si>
  <si>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</si>
  <si>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</si>
  <si>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</si>
  <si>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</si>
  <si>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</si>
  <si>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</si>
  <si>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</si>
  <si>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</si>
  <si>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</si>
  <si>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</si>
  <si>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</si>
  <si>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</si>
  <si>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</si>
  <si>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</si>
  <si>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</si>
  <si>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</si>
  <si>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</si>
  <si>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</si>
  <si>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</si>
  <si>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</si>
  <si>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</si>
  <si>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</si>
  <si>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</si>
  <si>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</si>
  <si>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</si>
  <si>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</si>
  <si>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</si>
  <si>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</si>
  <si>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</si>
  <si>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</si>
  <si>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</si>
  <si>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</si>
  <si>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</si>
  <si>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</si>
  <si>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</si>
  <si>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</si>
  <si>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</si>
  <si>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</si>
  <si>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</si>
  <si>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</si>
  <si>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</si>
  <si>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</si>
  <si>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</si>
  <si>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</si>
  <si>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</si>
  <si>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</si>
  <si>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</si>
  <si>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</si>
  <si>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</si>
  <si>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</si>
  <si>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</si>
  <si>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</si>
  <si>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</si>
  <si>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</si>
  <si>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</si>
  <si>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</si>
  <si>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</si>
  <si>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</si>
  <si>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</si>
  <si>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</si>
  <si>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</si>
  <si>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</si>
  <si>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</si>
  <si>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</si>
  <si>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</si>
  <si>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</si>
  <si>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</si>
  <si>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</si>
  <si>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</si>
  <si>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</si>
  <si>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</si>
  <si>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</si>
  <si>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</si>
  <si>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</si>
  <si>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</si>
  <si>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</si>
  <si>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</si>
  <si>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</si>
  <si>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</si>
  <si>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</si>
  <si>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</si>
  <si>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</si>
  <si>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</si>
  <si>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</si>
  <si>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</si>
  <si>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</si>
  <si>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</si>
  <si>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</si>
  <si>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</si>
  <si>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</si>
  <si>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</si>
  <si>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</si>
  <si>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</si>
  <si>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</si>
  <si>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</si>
  <si>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</si>
  <si>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</si>
  <si>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</si>
  <si>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</si>
  <si>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</si>
  <si>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</si>
  <si>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</si>
  <si>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</si>
  <si>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</si>
  <si>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</si>
  <si>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</si>
  <si>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</si>
  <si>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</si>
  <si>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</si>
  <si>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</si>
  <si>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</si>
  <si>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</si>
  <si>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</si>
  <si>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</si>
  <si>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</si>
  <si>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</si>
  <si>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</si>
  <si>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</si>
  <si>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</si>
  <si>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</si>
  <si>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</si>
  <si>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</si>
  <si>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</si>
  <si>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</si>
  <si>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</si>
  <si>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</si>
  <si>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</si>
  <si>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</si>
  <si>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</si>
  <si>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</si>
  <si>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</si>
  <si>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</si>
  <si>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</si>
  <si>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</si>
  <si>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</si>
  <si>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</si>
  <si>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</si>
  <si>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</si>
  <si>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</si>
  <si>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</si>
  <si>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</si>
  <si>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</si>
  <si>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</si>
  <si>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</si>
  <si>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</si>
  <si>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</si>
  <si>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</si>
  <si>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</si>
  <si>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</si>
  <si>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</si>
  <si>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</si>
  <si>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</si>
  <si>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</si>
  <si>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</si>
  <si>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</si>
  <si>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</si>
  <si>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</si>
  <si>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</si>
  <si>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</si>
  <si>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</si>
  <si>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</si>
  <si>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</si>
  <si>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</si>
  <si>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</si>
  <si>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</si>
  <si>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</si>
  <si>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</si>
  <si>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</si>
  <si>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</si>
  <si>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</si>
  <si>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</si>
  <si>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</si>
  <si>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</si>
  <si>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</si>
  <si>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</si>
  <si>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</si>
  <si>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</si>
  <si>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</si>
  <si>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</si>
  <si>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</si>
  <si>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</si>
  <si>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</si>
  <si>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</si>
  <si>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</si>
  <si>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</si>
  <si>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</si>
  <si>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</si>
  <si>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</si>
  <si>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</si>
  <si>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</si>
  <si>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</si>
  <si>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</si>
  <si>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</si>
  <si>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</si>
  <si>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</si>
  <si>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</si>
  <si>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</si>
  <si>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</si>
  <si>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</si>
  <si>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</si>
  <si>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</si>
  <si>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</si>
  <si>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</si>
  <si>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</si>
  <si>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</si>
  <si>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</si>
  <si>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</si>
  <si>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</si>
  <si>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</si>
  <si>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</si>
  <si>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</si>
  <si>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</si>
  <si>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</si>
  <si>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</si>
  <si>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</si>
  <si>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</si>
  <si>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</si>
  <si>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</si>
  <si>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</si>
  <si>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</si>
  <si>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</si>
  <si>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</si>
  <si>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</si>
  <si>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</si>
  <si>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</si>
  <si>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</si>
  <si>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</si>
  <si>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</si>
  <si>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</si>
  <si>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</si>
  <si>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</si>
  <si>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</si>
  <si>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</si>
  <si>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</si>
  <si>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</si>
  <si>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</si>
  <si>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</si>
  <si>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</si>
  <si>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</si>
  <si>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</si>
  <si>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</si>
  <si>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</si>
  <si>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</si>
  <si>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</si>
  <si>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</si>
  <si>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</si>
  <si>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</si>
  <si>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</si>
  <si>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</si>
  <si>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</si>
  <si>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</si>
  <si>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</si>
  <si>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</si>
  <si>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</si>
  <si>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</si>
  <si>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</si>
  <si>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</si>
  <si>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</si>
  <si>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</si>
  <si>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</si>
  <si>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</si>
  <si>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</si>
  <si>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</si>
  <si>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</si>
  <si>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</si>
  <si>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</si>
  <si>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</si>
  <si>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</si>
  <si>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</si>
  <si>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</si>
  <si>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</si>
  <si>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</si>
  <si>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</si>
  <si>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</si>
  <si>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</si>
  <si>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</si>
  <si>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</si>
  <si>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</si>
  <si>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</si>
  <si>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</si>
  <si>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</si>
  <si>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</si>
  <si>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</si>
  <si>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</si>
  <si>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</si>
  <si>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</si>
  <si>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</si>
  <si>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</si>
  <si>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</si>
  <si>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</si>
  <si>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</si>
  <si>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</si>
  <si>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</si>
  <si>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</si>
  <si>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</si>
  <si>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</si>
  <si>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</si>
  <si>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</si>
  <si>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</si>
  <si>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</si>
  <si>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</si>
  <si>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</si>
  <si>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</si>
  <si>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</si>
  <si>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</si>
  <si>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</si>
  <si>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</si>
  <si>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</si>
  <si>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</si>
  <si>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</si>
  <si>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</si>
  <si>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</si>
  <si>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</si>
  <si>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</si>
  <si>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</si>
  <si>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</si>
  <si>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</si>
  <si>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</si>
  <si>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</si>
  <si>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</si>
  <si>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</si>
  <si>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</si>
  <si>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</si>
  <si>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</si>
  <si>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</si>
  <si>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</si>
  <si>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</si>
  <si>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</si>
  <si>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</si>
  <si>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</si>
  <si>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</si>
  <si>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</si>
  <si>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</si>
  <si>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</si>
  <si>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</si>
  <si>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</si>
  <si>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</si>
  <si>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</si>
  <si>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</si>
  <si>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</si>
  <si>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</si>
  <si>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</si>
  <si>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</si>
  <si>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</si>
  <si>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</si>
  <si>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</si>
  <si>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</si>
  <si>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</si>
  <si>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</si>
  <si>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</si>
  <si>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</si>
  <si>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</si>
  <si>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</si>
  <si>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</si>
  <si>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</si>
  <si>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</si>
  <si>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</si>
  <si>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</si>
  <si>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</si>
  <si>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</si>
  <si>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</si>
  <si>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</si>
  <si>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</si>
  <si>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</si>
  <si>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</si>
  <si>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</si>
  <si>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</si>
  <si>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</si>
  <si>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</si>
  <si>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</si>
  <si>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</si>
  <si>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</si>
  <si>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</si>
  <si>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</si>
  <si>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</si>
  <si>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</si>
  <si>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</si>
  <si>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</si>
  <si>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</si>
  <si>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</si>
  <si>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</si>
  <si>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</si>
  <si>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</si>
  <si>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</si>
  <si>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</si>
  <si>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</si>
  <si>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</si>
  <si>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</si>
  <si>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</si>
  <si>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</si>
  <si>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</si>
  <si>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</si>
  <si>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</si>
  <si>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</si>
  <si>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</si>
  <si>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</si>
  <si>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</si>
  <si>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</si>
  <si>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</si>
  <si>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</si>
  <si>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</si>
  <si>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</si>
  <si>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</si>
  <si>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</si>
  <si>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</si>
  <si>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</si>
  <si>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</si>
  <si>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</si>
  <si>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</si>
  <si>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</si>
  <si>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</si>
  <si>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</si>
  <si>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</si>
  <si>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</si>
  <si>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</si>
  <si>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</si>
  <si>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</si>
  <si>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</si>
  <si>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</si>
  <si>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</si>
  <si>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</si>
  <si>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</si>
  <si>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</si>
  <si>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</si>
  <si>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</si>
  <si>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</si>
  <si>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</si>
  <si>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</si>
  <si>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</si>
  <si>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</si>
  <si>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</si>
  <si>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</si>
  <si>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</si>
  <si>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</si>
  <si>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</si>
  <si>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</si>
  <si>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</si>
  <si>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</si>
  <si>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</si>
  <si>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</si>
  <si>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</si>
  <si>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</si>
  <si>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</si>
  <si>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</si>
  <si>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</si>
  <si>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</si>
  <si>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</si>
  <si>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</si>
  <si>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</si>
  <si>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</si>
  <si>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</si>
  <si>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</si>
  <si>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</si>
  <si>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</si>
  <si>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</si>
  <si>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</si>
  <si>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</si>
  <si>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</si>
  <si>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</si>
  <si>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</si>
  <si>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</si>
  <si>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</si>
  <si>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</si>
  <si>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</si>
  <si>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</si>
  <si>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</si>
  <si>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</si>
  <si>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</si>
  <si>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</si>
  <si>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</si>
  <si>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</si>
  <si>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</si>
  <si>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</si>
  <si>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</si>
  <si>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</si>
  <si>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</si>
  <si>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</si>
  <si>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</si>
  <si>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</si>
  <si>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</si>
  <si>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</si>
  <si>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</si>
  <si>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</si>
  <si>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</si>
  <si>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</si>
  <si>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</si>
  <si>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</si>
  <si>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</si>
  <si>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</si>
  <si>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</si>
  <si>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</si>
  <si>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</si>
  <si>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</si>
  <si>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</si>
  <si>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</si>
  <si>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</si>
  <si>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</si>
  <si>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</si>
  <si>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</si>
  <si>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</si>
  <si>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</si>
  <si>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</si>
  <si>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</si>
  <si>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</si>
  <si>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</si>
  <si>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</si>
  <si>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</si>
  <si>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</si>
  <si>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</si>
  <si>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</si>
  <si>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</si>
  <si>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</si>
  <si>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</si>
  <si>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</si>
  <si>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</si>
  <si>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</si>
  <si>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</si>
  <si>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</si>
  <si>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</si>
  <si>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</si>
  <si>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</si>
  <si>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</si>
  <si>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</si>
  <si>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</si>
  <si>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</si>
  <si>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</si>
  <si>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</si>
  <si>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</si>
  <si>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</si>
  <si>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</si>
  <si>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</si>
  <si>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</si>
  <si>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</si>
  <si>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</si>
  <si>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</si>
  <si>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</si>
  <si>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</si>
  <si>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</si>
  <si>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</si>
  <si>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</si>
  <si>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</si>
  <si>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</si>
  <si>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</si>
  <si>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</si>
  <si>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</si>
  <si>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</si>
  <si>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</si>
  <si>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</si>
  <si>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</si>
  <si>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</si>
  <si>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</si>
  <si>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</si>
  <si>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</si>
  <si>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</si>
  <si>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</si>
  <si>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</si>
  <si>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</si>
  <si>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</si>
  <si>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</si>
  <si>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</si>
  <si>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</si>
  <si>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</si>
  <si>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</si>
  <si>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</si>
  <si>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</si>
  <si>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</si>
  <si>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</si>
  <si>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</si>
  <si>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</si>
  <si>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</si>
  <si>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</si>
  <si>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</si>
  <si>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</si>
  <si>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</si>
  <si>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</si>
  <si>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</si>
  <si>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</si>
  <si>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</si>
  <si>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</si>
  <si>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</si>
  <si>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</si>
  <si>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</si>
  <si>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</si>
  <si>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</si>
  <si>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</si>
  <si>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</si>
  <si>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</si>
  <si>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</si>
  <si>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</si>
  <si>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</si>
  <si>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</si>
  <si>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</si>
  <si>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</si>
  <si>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</si>
  <si>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</si>
  <si>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</si>
  <si>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</si>
  <si>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</si>
  <si>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</si>
  <si>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</si>
  <si>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</si>
  <si>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</si>
  <si>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</si>
  <si>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</si>
  <si>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</si>
  <si>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</si>
  <si>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</si>
  <si>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</si>
  <si>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</si>
  <si>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</si>
  <si>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</si>
  <si>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</si>
  <si>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</si>
  <si>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</si>
  <si>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</si>
  <si>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</si>
  <si>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</si>
  <si>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</si>
  <si>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</si>
  <si>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</si>
  <si>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</si>
  <si>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</si>
  <si>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</si>
  <si>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</si>
  <si>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</si>
  <si>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</si>
  <si>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</si>
  <si>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</si>
  <si>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</si>
  <si>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</si>
  <si>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</si>
  <si>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</si>
  <si>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</si>
  <si>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</si>
  <si>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</si>
  <si>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</si>
  <si>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</si>
  <si>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</si>
  <si>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</si>
  <si>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</si>
  <si>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</si>
  <si>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</si>
  <si>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</si>
  <si>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</si>
  <si>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</si>
  <si>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</si>
  <si>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</si>
  <si>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</si>
  <si>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</si>
  <si>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</si>
  <si>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</si>
  <si>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</si>
  <si>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</si>
  <si>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</si>
  <si>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</si>
  <si>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</si>
  <si>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</si>
  <si>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</si>
  <si>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</si>
  <si>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</si>
  <si>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</si>
  <si>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</si>
  <si>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</si>
  <si>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</si>
  <si>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</si>
  <si>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</si>
  <si>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</si>
  <si>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</si>
  <si>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</si>
  <si>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</si>
  <si>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</si>
  <si>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</si>
  <si>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</si>
  <si>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</si>
  <si>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</si>
  <si>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</si>
  <si>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</si>
  <si>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</si>
  <si>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</si>
  <si>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</si>
  <si>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</si>
  <si>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</si>
  <si>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</si>
  <si>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</si>
  <si>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</si>
  <si>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</si>
  <si>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</si>
  <si>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</si>
  <si>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</si>
  <si>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</si>
  <si>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</si>
  <si>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</si>
  <si>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</si>
  <si>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</si>
  <si>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</si>
  <si>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</si>
  <si>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</si>
  <si>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</si>
  <si>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</si>
  <si>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</si>
  <si>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</si>
  <si>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</si>
  <si>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</si>
  <si>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</si>
  <si>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</si>
  <si>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</si>
  <si>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</si>
  <si>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</si>
  <si>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</si>
  <si>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</si>
  <si>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</si>
  <si>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</si>
  <si>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</si>
  <si>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</si>
  <si>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</si>
  <si>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</si>
  <si>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</si>
  <si>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</si>
  <si>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</si>
  <si>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</si>
  <si>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</si>
  <si>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</si>
  <si>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</si>
  <si>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</si>
  <si>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</si>
  <si>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</si>
  <si>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</si>
  <si>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</si>
  <si>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</si>
  <si>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</si>
  <si>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</si>
  <si>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</si>
  <si>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</si>
  <si>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</si>
  <si>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</si>
  <si>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</si>
  <si>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</si>
  <si>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</si>
  <si>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</si>
  <si>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</si>
  <si>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</si>
  <si>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</si>
  <si>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</si>
  <si>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</si>
  <si>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</si>
  <si>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</si>
  <si>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</si>
  <si>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</si>
  <si>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</si>
  <si>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</si>
  <si>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</si>
  <si>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</si>
  <si>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</si>
  <si>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</si>
  <si>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</si>
  <si>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</si>
  <si>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</si>
  <si>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</si>
  <si>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</si>
  <si>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</si>
  <si>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</si>
  <si>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</si>
  <si>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</si>
  <si>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</si>
  <si>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</si>
  <si>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</si>
  <si>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</si>
  <si>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</si>
  <si>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</si>
  <si>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</si>
  <si>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</si>
  <si>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</si>
  <si>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</si>
  <si>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</si>
  <si>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</si>
  <si>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</si>
  <si>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</si>
  <si>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</si>
  <si>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</si>
  <si>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</si>
  <si>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</si>
  <si>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</si>
  <si>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</si>
  <si>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</si>
  <si>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</si>
  <si>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</si>
  <si>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</si>
  <si>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</si>
  <si>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</si>
  <si>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</si>
  <si>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</si>
  <si>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</si>
  <si>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</si>
  <si>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</si>
  <si>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</si>
  <si>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</si>
  <si>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</si>
  <si>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</si>
  <si>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</si>
  <si>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</si>
  <si>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</si>
  <si>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</si>
  <si>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</si>
  <si>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</si>
  <si>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</si>
  <si>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</si>
  <si>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</si>
  <si>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</si>
  <si>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</si>
  <si>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</si>
  <si>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</si>
  <si>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</si>
  <si>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</si>
  <si>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</si>
  <si>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</si>
  <si>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</si>
  <si>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</si>
  <si>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</si>
  <si>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</si>
  <si>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</si>
  <si>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</si>
  <si>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</si>
  <si>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</si>
  <si>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</si>
  <si>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</si>
  <si>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</si>
  <si>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</si>
  <si>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</si>
  <si>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</si>
  <si>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</si>
  <si>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</si>
  <si>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</si>
  <si>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</si>
  <si>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</si>
  <si>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</si>
  <si>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</si>
  <si>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</si>
  <si>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</si>
  <si>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</si>
  <si>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</si>
  <si>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</si>
  <si>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</si>
  <si>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</si>
  <si>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</si>
  <si>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</si>
  <si>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</si>
  <si>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</si>
  <si>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</si>
  <si>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</si>
  <si>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</si>
  <si>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</si>
  <si>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</si>
  <si>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</si>
  <si>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</si>
  <si>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</si>
  <si>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</si>
  <si>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</si>
  <si>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</si>
  <si>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</si>
  <si>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</si>
  <si>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</si>
  <si>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</si>
  <si>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</si>
  <si>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</si>
  <si>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</si>
  <si>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</si>
  <si>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</si>
  <si>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</si>
  <si>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</si>
  <si>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</si>
  <si>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</si>
  <si>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</si>
  <si>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</si>
  <si>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</si>
  <si>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</si>
  <si>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</si>
  <si>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</si>
  <si>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</si>
  <si>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</si>
  <si>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</si>
  <si>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</si>
  <si>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</si>
  <si>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</si>
  <si>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</si>
  <si>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</si>
  <si>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</si>
  <si>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</si>
  <si>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</si>
  <si>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</si>
  <si>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</si>
  <si>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</si>
  <si>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</si>
  <si>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</si>
  <si>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</si>
  <si>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</si>
  <si>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</si>
  <si>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</si>
  <si>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</si>
  <si>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</si>
  <si>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</si>
  <si>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</si>
  <si>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</si>
  <si>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</si>
  <si>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</si>
  <si>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</si>
  <si>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</si>
  <si>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</si>
  <si>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</si>
  <si>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</si>
  <si>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</si>
  <si>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</si>
  <si>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</si>
  <si>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</si>
  <si>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</si>
  <si>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</si>
  <si>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</si>
  <si>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</si>
  <si>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</si>
  <si>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</si>
  <si>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</si>
  <si>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</si>
  <si>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</si>
  <si>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</si>
  <si>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</si>
  <si>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</si>
  <si>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</si>
  <si>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</si>
  <si>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</si>
  <si>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</si>
  <si>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</si>
  <si>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</si>
  <si>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</si>
  <si>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</si>
  <si>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</si>
  <si>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</si>
  <si>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</si>
  <si>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</si>
  <si>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</si>
  <si>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</si>
  <si>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</si>
  <si>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</si>
  <si>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</si>
  <si>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</si>
  <si>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</si>
  <si>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</si>
  <si>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</si>
  <si>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</si>
  <si>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</si>
  <si>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</si>
  <si>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</si>
  <si>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</si>
  <si>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</si>
  <si>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</si>
  <si>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</si>
  <si>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</si>
  <si>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</si>
  <si>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</si>
  <si>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</si>
  <si>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</si>
  <si>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</si>
  <si>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</si>
  <si>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</si>
  <si>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</si>
  <si>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</si>
  <si>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</si>
  <si>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</si>
  <si>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</si>
  <si>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</si>
  <si>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</si>
  <si>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</si>
  <si>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</si>
  <si>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</si>
  <si>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</si>
  <si>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</si>
  <si>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</si>
  <si>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</si>
  <si>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</si>
  <si>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</si>
  <si>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</si>
  <si>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</si>
  <si>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</si>
  <si>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</si>
  <si>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</si>
  <si>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</si>
  <si>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</si>
  <si>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</si>
  <si>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</si>
  <si>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</si>
  <si>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</si>
  <si>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</si>
  <si>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</si>
  <si>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</si>
  <si>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</si>
  <si>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</si>
  <si>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</si>
  <si>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</si>
  <si>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</si>
  <si>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</si>
  <si>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</si>
  <si>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</si>
  <si>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</si>
  <si>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</si>
  <si>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</si>
  <si>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</si>
  <si>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</si>
  <si>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</si>
  <si>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</si>
  <si>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</si>
  <si>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</si>
  <si>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</si>
  <si>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</si>
  <si>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</si>
  <si>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</si>
  <si>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</si>
  <si>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</si>
  <si>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</si>
  <si>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</si>
  <si>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</si>
  <si>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</si>
  <si>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</si>
  <si>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</si>
  <si>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</si>
  <si>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</si>
  <si>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</si>
  <si>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</si>
  <si>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</si>
  <si>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</si>
  <si>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</si>
  <si>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</si>
  <si>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</si>
  <si>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</si>
  <si>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</si>
  <si>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</si>
  <si>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</si>
  <si>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</si>
  <si>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</si>
  <si>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</si>
  <si>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</si>
  <si>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</si>
  <si>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</si>
  <si>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</si>
  <si>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</si>
  <si>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</si>
  <si>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</si>
  <si>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</si>
  <si>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</si>
  <si>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</si>
  <si>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</si>
  <si>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</si>
  <si>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</si>
  <si>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</si>
  <si>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</si>
  <si>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</si>
  <si>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</si>
  <si>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</si>
  <si>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</si>
  <si>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</si>
  <si>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</si>
  <si>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</si>
  <si>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</si>
  <si>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</si>
  <si>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</si>
  <si>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</si>
  <si>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</si>
  <si>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</si>
  <si>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</si>
  <si>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</si>
  <si>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</si>
  <si>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</si>
  <si>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</si>
  <si>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</si>
  <si>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</si>
  <si>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</si>
  <si>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</si>
  <si>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</si>
  <si>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</si>
  <si>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</si>
  <si>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</si>
  <si>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</si>
  <si>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</si>
  <si>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</si>
  <si>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</si>
  <si>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</si>
  <si>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</si>
  <si>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</si>
  <si>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</si>
  <si>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</si>
  <si>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</si>
  <si>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</si>
  <si>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</si>
  <si>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</si>
  <si>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</si>
  <si>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</si>
  <si>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</si>
  <si>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</si>
  <si>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</si>
  <si>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</si>
  <si>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</si>
  <si>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</si>
  <si>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</si>
  <si>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</si>
  <si>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</si>
  <si>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</si>
  <si>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</si>
  <si>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</si>
  <si>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</si>
  <si>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</si>
  <si>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</si>
  <si>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</si>
  <si>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</si>
  <si>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</si>
  <si>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</si>
  <si>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</si>
  <si>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</si>
  <si>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</si>
  <si>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</si>
  <si>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</si>
  <si>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</si>
  <si>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</si>
  <si>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</si>
  <si>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</si>
  <si>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</si>
  <si>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</si>
  <si>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</si>
  <si>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</si>
  <si>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</si>
  <si>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</si>
  <si>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</si>
  <si>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</si>
  <si>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</si>
  <si>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</si>
  <si>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</si>
  <si>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</si>
  <si>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</si>
  <si>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</si>
  <si>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</si>
  <si>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</si>
  <si>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</si>
  <si>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</si>
  <si>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</si>
  <si>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</si>
  <si>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</si>
  <si>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</si>
  <si>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</si>
  <si>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</si>
  <si>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</si>
  <si>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</si>
  <si>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</si>
  <si>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</si>
  <si>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</si>
  <si>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</si>
  <si>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</si>
  <si>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</si>
  <si>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</si>
  <si>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</si>
  <si>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</si>
  <si>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</si>
  <si>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</si>
  <si>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</si>
  <si>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</si>
  <si>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</si>
  <si>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</si>
  <si>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</si>
  <si>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</si>
  <si>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</si>
  <si>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</si>
  <si>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</si>
  <si>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</si>
  <si>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</si>
  <si>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</si>
  <si>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</si>
  <si>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</si>
  <si>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</si>
  <si>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</si>
  <si>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</si>
  <si>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</si>
  <si>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</si>
  <si>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</si>
  <si>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</si>
  <si>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</si>
  <si>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</si>
  <si>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</si>
  <si>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</si>
  <si>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</si>
  <si>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</si>
  <si>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</si>
  <si>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</si>
  <si>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</si>
  <si>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</si>
  <si>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</si>
  <si>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</si>
  <si>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</si>
  <si>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</si>
  <si>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</si>
  <si>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</si>
  <si>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</si>
  <si>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</si>
  <si>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</si>
  <si>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</si>
  <si>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</si>
  <si>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</si>
  <si>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</si>
  <si>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</si>
  <si>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</si>
  <si>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</si>
  <si>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</si>
  <si>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</si>
  <si>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</si>
  <si>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</si>
  <si>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</si>
  <si>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</si>
  <si>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</si>
  <si>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</si>
  <si>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</si>
  <si>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</si>
  <si>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</si>
  <si>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</si>
  <si>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</si>
  <si>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</si>
  <si>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</si>
  <si>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</si>
  <si>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</si>
  <si>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</si>
  <si>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</si>
  <si>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</si>
  <si>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</si>
  <si>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</si>
  <si>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</si>
  <si>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</si>
  <si>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</si>
  <si>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</si>
  <si>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</si>
  <si>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</si>
  <si>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</si>
  <si>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</si>
  <si>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</si>
  <si>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</si>
  <si>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</si>
  <si>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</si>
  <si>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</si>
  <si>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</si>
  <si>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</si>
  <si>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</si>
  <si>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</si>
  <si>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</si>
  <si>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</si>
  <si>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</si>
  <si>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</si>
  <si>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</si>
  <si>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</si>
  <si>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</si>
  <si>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</si>
  <si>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</si>
  <si>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</si>
  <si>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</si>
  <si>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</si>
  <si>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</si>
  <si>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</si>
  <si>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</si>
  <si>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</si>
  <si>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</si>
  <si>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</si>
  <si>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</si>
  <si>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</si>
  <si>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</si>
  <si>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</si>
  <si>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</si>
  <si>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</si>
  <si>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</si>
  <si>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</si>
  <si>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</si>
  <si>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</si>
  <si>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</si>
  <si>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</si>
  <si>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</si>
  <si>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</si>
  <si>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</si>
  <si>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</si>
  <si>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</si>
  <si>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</si>
  <si>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</si>
  <si>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</si>
  <si>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</si>
  <si>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</si>
  <si>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</si>
  <si>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</si>
  <si>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</si>
  <si>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</si>
  <si>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</si>
  <si>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</si>
  <si>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</si>
  <si>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</si>
  <si>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</si>
  <si>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</si>
  <si>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</si>
  <si>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</si>
  <si>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</si>
  <si>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</si>
  <si>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</si>
  <si>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</si>
  <si>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</si>
  <si>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</si>
  <si>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</si>
  <si>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</si>
  <si>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</si>
  <si>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</si>
  <si>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</si>
  <si>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</si>
  <si>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</si>
  <si>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</si>
  <si>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</si>
  <si>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</si>
  <si>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</si>
  <si>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</si>
  <si>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</si>
  <si>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</si>
  <si>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</si>
  <si>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</si>
  <si>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</si>
  <si>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</si>
  <si>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</si>
  <si>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</si>
  <si>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</si>
  <si>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</si>
  <si>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</si>
  <si>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</si>
  <si>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</si>
  <si>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</si>
  <si>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</si>
  <si>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</si>
  <si>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</si>
  <si>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</si>
  <si>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</si>
  <si>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</si>
  <si>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</si>
  <si>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</si>
  <si>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</si>
  <si>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</si>
  <si>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</si>
  <si>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</si>
  <si>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</si>
  <si>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</si>
  <si>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</si>
  <si>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</si>
  <si>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</si>
  <si>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</si>
  <si>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</si>
  <si>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</si>
  <si>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</si>
  <si>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</si>
  <si>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</si>
  <si>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</si>
  <si>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</si>
  <si>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</si>
  <si>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</si>
  <si>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</si>
  <si>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</si>
  <si>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</si>
  <si>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</si>
  <si>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</si>
  <si>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</si>
  <si>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</si>
  <si>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</si>
  <si>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</si>
  <si>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</si>
  <si>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</si>
  <si>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</si>
  <si>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</si>
  <si>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</si>
  <si>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</si>
  <si>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</si>
  <si>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</si>
  <si>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</si>
  <si>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</si>
  <si>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</si>
  <si>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</si>
  <si>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</si>
  <si>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</si>
  <si>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</si>
  <si>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</si>
  <si>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</si>
  <si>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</si>
  <si>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</si>
  <si>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</si>
  <si>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</si>
  <si>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</si>
  <si>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</si>
  <si>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</si>
  <si>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</si>
  <si>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</si>
  <si>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</si>
  <si>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</si>
  <si>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</si>
  <si>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</si>
  <si>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</si>
  <si>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</si>
  <si>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</si>
  <si>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</si>
  <si>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</si>
  <si>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</si>
  <si>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</si>
  <si>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</si>
  <si>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</si>
  <si>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</si>
  <si>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</si>
  <si>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</si>
  <si>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</si>
  <si>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</si>
  <si>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</si>
  <si>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</si>
  <si>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</si>
  <si>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</si>
  <si>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</si>
  <si>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</si>
  <si>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</si>
  <si>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</si>
  <si>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</si>
  <si>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</si>
  <si>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</si>
  <si>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</si>
  <si>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</si>
  <si>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</si>
  <si>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</si>
  <si>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</si>
  <si>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</si>
  <si>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</si>
  <si>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</si>
  <si>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</si>
  <si>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</si>
  <si>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</si>
  <si>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</si>
  <si>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</si>
  <si>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</si>
  <si>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</si>
  <si>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</si>
  <si>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</si>
  <si>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</si>
  <si>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</si>
  <si>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</si>
  <si>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</si>
  <si>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</si>
  <si>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</si>
  <si>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</si>
  <si>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</si>
  <si>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</si>
  <si>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</si>
  <si>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</si>
  <si>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</si>
  <si>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</si>
  <si>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</si>
  <si>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</si>
  <si>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</si>
  <si>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</si>
  <si>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</si>
  <si>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</si>
  <si>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</si>
  <si>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</si>
  <si>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</si>
  <si>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</si>
  <si>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</si>
  <si>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</si>
  <si>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</si>
  <si>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</si>
  <si>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</si>
  <si>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</si>
  <si>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</si>
  <si>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</si>
  <si>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</si>
  <si>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</si>
  <si>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</si>
  <si>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</si>
  <si>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</si>
  <si>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</si>
  <si>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</si>
  <si>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</si>
  <si>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</si>
  <si>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</si>
  <si>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</si>
  <si>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</si>
  <si>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</si>
  <si>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</si>
  <si>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</si>
  <si>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</si>
  <si>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</si>
  <si>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</si>
  <si>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</si>
  <si>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</si>
  <si>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</si>
  <si>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</si>
  <si>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</si>
  <si>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</si>
  <si>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</si>
  <si>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</si>
  <si>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</si>
  <si>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</si>
  <si>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</si>
  <si>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</si>
  <si>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</si>
  <si>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</si>
  <si>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</si>
  <si>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</si>
  <si>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</si>
  <si>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</si>
  <si>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</si>
  <si>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</si>
  <si>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</si>
  <si>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</si>
  <si>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</si>
  <si>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</si>
  <si>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</si>
  <si>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</si>
  <si>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</si>
  <si>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</si>
  <si>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</si>
  <si>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</si>
  <si>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</si>
  <si>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</si>
  <si>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</si>
  <si>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</si>
  <si>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</si>
  <si>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</si>
  <si>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</si>
  <si>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</si>
  <si>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</si>
  <si>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</si>
  <si>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</si>
  <si>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</si>
  <si>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</si>
  <si>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</si>
  <si>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</si>
  <si>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</si>
  <si>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</si>
  <si>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</si>
  <si>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</si>
  <si>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</si>
  <si>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</si>
  <si>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</si>
  <si>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</si>
  <si>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</si>
  <si>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</si>
  <si>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</si>
  <si>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</si>
  <si>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</si>
  <si>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</si>
  <si>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</si>
  <si>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</si>
  <si>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</si>
  <si>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</si>
  <si>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</si>
  <si>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</si>
  <si>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</si>
  <si>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</si>
  <si>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</si>
  <si>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</si>
  <si>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</si>
  <si>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</si>
  <si>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</si>
  <si>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</si>
  <si>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</si>
  <si>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</si>
  <si>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</si>
  <si>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</si>
  <si>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</si>
  <si>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</si>
  <si>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</si>
  <si>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</si>
  <si>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</si>
  <si>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</si>
  <si>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</si>
  <si>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</si>
  <si>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</si>
  <si>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</si>
  <si>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</si>
  <si>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</si>
  <si>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</si>
  <si>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</si>
  <si>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</si>
  <si>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</si>
  <si>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</si>
  <si>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</si>
  <si>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</si>
  <si>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</si>
  <si>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</si>
  <si>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</si>
  <si>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</si>
  <si>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</si>
  <si>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</si>
  <si>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</si>
  <si>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</si>
  <si>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</si>
  <si>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</si>
  <si>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</si>
  <si>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</si>
  <si>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</si>
  <si>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</si>
  <si>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</si>
  <si>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</si>
  <si>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</si>
  <si>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</si>
  <si>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</si>
  <si>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</si>
  <si>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</si>
  <si>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</si>
  <si>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</si>
  <si>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</si>
  <si>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</si>
  <si>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</si>
  <si>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</si>
  <si>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</si>
  <si>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</si>
  <si>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</si>
  <si>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</si>
  <si>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</si>
  <si>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</si>
  <si>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</si>
  <si>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</si>
  <si>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</si>
  <si>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</si>
  <si>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</si>
  <si>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</si>
  <si>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</si>
  <si>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</si>
  <si>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</si>
  <si>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</si>
  <si>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</si>
  <si>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</si>
  <si>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</si>
  <si>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</si>
  <si>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</si>
  <si>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</si>
  <si>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</si>
  <si>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</si>
  <si>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</si>
  <si>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</si>
  <si>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</si>
  <si>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</si>
  <si>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</si>
  <si>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</si>
  <si>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</si>
  <si>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</si>
  <si>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</si>
  <si>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</si>
  <si>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</si>
  <si>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</si>
  <si>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</si>
  <si>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</si>
  <si>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</si>
  <si>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</si>
  <si>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</si>
  <si>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</si>
  <si>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</si>
  <si>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</si>
  <si>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</si>
  <si>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</si>
  <si>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</si>
  <si>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</si>
  <si>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</si>
  <si>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</si>
  <si>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</si>
  <si>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</si>
  <si>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</si>
  <si>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</si>
  <si>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</si>
  <si>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</si>
  <si>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</si>
  <si>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</si>
  <si>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</si>
  <si>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</si>
  <si>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</si>
  <si>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</si>
  <si>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</si>
  <si>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</si>
  <si>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</si>
  <si>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</si>
  <si>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</si>
  <si>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</si>
  <si>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</si>
  <si>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</si>
  <si>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</si>
  <si>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</si>
  <si>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</si>
  <si>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</si>
  <si>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</si>
  <si>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</si>
  <si>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</si>
  <si>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</si>
  <si>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</si>
  <si>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</si>
  <si>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</si>
  <si>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</si>
  <si>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</si>
  <si>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</si>
  <si>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</si>
  <si>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</si>
  <si>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</si>
  <si>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</si>
  <si>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</si>
  <si>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</si>
  <si>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</si>
  <si>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</si>
  <si>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</si>
  <si>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</si>
  <si>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</si>
  <si>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</si>
  <si>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</si>
  <si>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</si>
  <si>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</si>
  <si>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</si>
  <si>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</si>
  <si>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</si>
  <si>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</si>
  <si>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</si>
  <si>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</si>
  <si>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</si>
  <si>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</si>
  <si>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</si>
  <si>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</si>
  <si>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</si>
  <si>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</si>
  <si>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</si>
  <si>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</si>
  <si>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</si>
  <si>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</si>
  <si>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</si>
  <si>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</si>
  <si>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</si>
  <si>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</si>
  <si>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</si>
  <si>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</si>
  <si>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</si>
  <si>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</si>
  <si>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</si>
  <si>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</si>
  <si>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</si>
  <si>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</si>
  <si>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</si>
  <si>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</si>
  <si>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</si>
  <si>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</si>
  <si>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</si>
  <si>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</si>
  <si>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</si>
  <si>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</si>
  <si>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</si>
  <si>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</si>
  <si>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</si>
  <si>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</si>
  <si>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</si>
  <si>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</si>
  <si>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</si>
  <si>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</si>
  <si>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</si>
  <si>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</si>
  <si>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</si>
  <si>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</si>
  <si>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</si>
  <si>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</si>
  <si>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</si>
  <si>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</si>
  <si>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</si>
  <si>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</si>
  <si>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</si>
  <si>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</si>
  <si>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</si>
  <si>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</si>
  <si>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</si>
  <si>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</si>
  <si>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</si>
  <si>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</si>
  <si>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</si>
  <si>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</si>
  <si>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</si>
  <si>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</si>
  <si>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</si>
  <si>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</si>
  <si>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</si>
  <si>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</si>
  <si>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</si>
  <si>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</si>
  <si>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</si>
  <si>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</si>
  <si>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</si>
  <si>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</si>
  <si>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</si>
  <si>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</si>
  <si>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</si>
  <si>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</si>
  <si>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</si>
  <si>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</si>
  <si>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</si>
  <si>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</si>
  <si>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</si>
  <si>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</si>
  <si>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</si>
  <si>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</si>
  <si>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</si>
  <si>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</si>
  <si>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</si>
  <si>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</si>
  <si>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</si>
  <si>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</si>
  <si>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</si>
  <si>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</si>
  <si>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</si>
  <si>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</si>
  <si>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</si>
  <si>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</si>
  <si>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</si>
  <si>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</si>
  <si>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</si>
  <si>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</si>
  <si>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</si>
  <si>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</si>
  <si>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</si>
  <si>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</si>
  <si>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</si>
  <si>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</si>
  <si>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</si>
  <si>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</si>
  <si>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</si>
  <si>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</si>
  <si>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</si>
  <si>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</si>
  <si>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</si>
  <si>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</si>
  <si>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</si>
  <si>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</si>
  <si>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</si>
  <si>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</si>
  <si>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</si>
  <si>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</si>
  <si>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</si>
  <si>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</si>
  <si>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</si>
  <si>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</si>
  <si>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</si>
  <si>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</si>
  <si>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</si>
  <si>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</si>
  <si>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</si>
  <si>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</si>
  <si>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</si>
  <si>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</si>
  <si>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</si>
  <si>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</si>
  <si>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</si>
  <si>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</si>
  <si>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</si>
  <si>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</si>
  <si>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</si>
  <si>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</si>
  <si>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</si>
  <si>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</si>
  <si>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</si>
  <si>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</si>
  <si>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</si>
  <si>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</si>
  <si>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</si>
  <si>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</si>
  <si>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</si>
  <si>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</si>
  <si>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</si>
  <si>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</si>
  <si>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</si>
  <si>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</si>
  <si>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</si>
  <si>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</si>
  <si>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</si>
  <si>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</si>
  <si>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</si>
  <si>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</si>
  <si>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</si>
  <si>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</si>
  <si>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</si>
  <si>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</si>
  <si>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</si>
  <si>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</si>
  <si>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</si>
  <si>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</si>
  <si>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</si>
  <si>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</si>
  <si>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</si>
  <si>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</si>
  <si>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</si>
  <si>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</si>
  <si>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</si>
  <si>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</si>
  <si>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</si>
  <si>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</si>
  <si>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</si>
  <si>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</si>
  <si>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</si>
  <si>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</si>
  <si>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</si>
  <si>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</si>
  <si>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</si>
  <si>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</si>
  <si>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</si>
  <si>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</si>
  <si>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</si>
  <si>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</si>
  <si>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</si>
  <si>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</si>
  <si>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</si>
  <si>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</si>
  <si>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</si>
  <si>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</si>
  <si>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</si>
  <si>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</si>
  <si>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</si>
  <si>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</si>
  <si>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</si>
  <si>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</si>
  <si>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</si>
  <si>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</si>
  <si>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</si>
  <si>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</si>
  <si>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</si>
  <si>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</si>
  <si>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</si>
  <si>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</si>
  <si>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</si>
  <si>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</si>
  <si>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</si>
  <si>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</si>
  <si>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</si>
  <si>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</si>
  <si>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</si>
  <si>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</si>
  <si>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</si>
  <si>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</si>
  <si>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</si>
  <si>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</si>
  <si>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</si>
  <si>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</si>
  <si>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</si>
  <si>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</si>
  <si>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</si>
  <si>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</si>
  <si>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</si>
  <si>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</si>
  <si>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</si>
  <si>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</si>
  <si>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</si>
  <si>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</si>
  <si>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</si>
  <si>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</si>
  <si>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</si>
  <si>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</si>
  <si>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</si>
  <si>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</si>
  <si>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</si>
  <si>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</si>
  <si>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</si>
  <si>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</si>
  <si>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</si>
  <si>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</si>
  <si>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</si>
  <si>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</si>
  <si>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</si>
  <si>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</si>
  <si>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</si>
  <si>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</si>
  <si>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</si>
  <si>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</si>
  <si>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</si>
  <si>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</si>
  <si>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</si>
  <si>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</si>
  <si>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</si>
  <si>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</si>
  <si>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</si>
  <si>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</si>
  <si>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</si>
  <si>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</si>
  <si>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</si>
  <si>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</si>
  <si>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</si>
  <si>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</si>
  <si>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</si>
  <si>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</si>
  <si>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</si>
  <si>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</si>
  <si>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</si>
  <si>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</si>
  <si>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</si>
  <si>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</si>
  <si>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</si>
  <si>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</si>
  <si>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</si>
  <si>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</si>
  <si>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</si>
  <si>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</si>
  <si>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</si>
  <si>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</si>
  <si>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</si>
  <si>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</si>
  <si>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</si>
  <si>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</si>
  <si>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</si>
  <si>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</si>
  <si>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</si>
  <si>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</si>
  <si>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</si>
  <si>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</si>
  <si>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</si>
  <si>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</si>
  <si>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</si>
  <si>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</si>
  <si>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</si>
  <si>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</si>
  <si>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</si>
  <si>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</si>
  <si>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</si>
  <si>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</si>
  <si>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</si>
  <si>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</si>
  <si>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</si>
  <si>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</si>
  <si>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</si>
  <si>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</si>
  <si>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</si>
  <si>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</si>
  <si>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</si>
  <si>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</si>
  <si>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</si>
  <si>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</si>
  <si>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</si>
  <si>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</si>
  <si>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</si>
  <si>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</si>
  <si>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</si>
  <si>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</si>
  <si>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</si>
  <si>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</si>
  <si>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</si>
  <si>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</si>
  <si>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</si>
  <si>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</si>
  <si>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</si>
  <si>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</si>
  <si>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</si>
  <si>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</si>
  <si>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</si>
  <si>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</si>
  <si>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</si>
  <si>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</si>
  <si>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</si>
  <si>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</si>
  <si>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</si>
  <si>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</si>
  <si>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</si>
  <si>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</si>
  <si>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</si>
  <si>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</si>
  <si>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</si>
  <si>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</si>
  <si>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</si>
  <si>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</si>
  <si>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</si>
  <si>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</si>
  <si>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</si>
  <si>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</si>
  <si>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</si>
  <si>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</si>
  <si>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</si>
  <si>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</si>
  <si>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</si>
  <si>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</si>
  <si>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</si>
  <si>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</si>
  <si>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</si>
  <si>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</si>
  <si>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</si>
  <si>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</si>
  <si>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</si>
  <si>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</si>
  <si>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</si>
  <si>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</si>
  <si>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</si>
  <si>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</si>
  <si>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</si>
  <si>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</si>
  <si>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</si>
  <si>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</si>
  <si>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</si>
  <si>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</si>
  <si>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</si>
  <si>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</si>
  <si>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</si>
  <si>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</si>
  <si>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</si>
  <si>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</si>
  <si>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</si>
  <si>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</si>
  <si>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</si>
  <si>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</si>
  <si>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</si>
  <si>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</si>
  <si>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</si>
  <si>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</si>
  <si>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</si>
  <si>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</si>
  <si>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</si>
  <si>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</si>
  <si>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</si>
  <si>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</si>
  <si>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</si>
  <si>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</si>
  <si>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</si>
  <si>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</si>
  <si>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</si>
  <si>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</si>
  <si>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</si>
  <si>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</si>
  <si>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</si>
  <si>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</si>
  <si>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</si>
  <si>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</si>
  <si>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</si>
  <si>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</si>
  <si>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</si>
  <si>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</si>
  <si>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</si>
  <si>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</si>
  <si>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</si>
  <si>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</si>
  <si>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</si>
  <si>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</si>
  <si>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</si>
  <si>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</si>
  <si>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</si>
  <si>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</si>
  <si>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</si>
  <si>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</si>
  <si>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</si>
  <si>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</si>
  <si>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</si>
  <si>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</si>
  <si>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</si>
  <si>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</si>
  <si>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</si>
  <si>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</si>
  <si>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</si>
  <si>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</si>
  <si>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</si>
  <si>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</si>
  <si>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</si>
  <si>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</si>
  <si>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</si>
  <si>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</si>
  <si>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</si>
  <si>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</si>
  <si>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</si>
  <si>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</si>
  <si>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</si>
  <si>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</si>
  <si>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</si>
  <si>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</si>
  <si>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</si>
  <si>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</si>
  <si>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</si>
  <si>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</si>
  <si>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</si>
  <si>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</si>
  <si>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</si>
  <si>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</si>
  <si>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</si>
  <si>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</si>
  <si>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</si>
  <si>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</si>
  <si>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</si>
  <si>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</si>
  <si>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</si>
  <si>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</si>
  <si>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</si>
  <si>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</si>
  <si>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</si>
  <si>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</si>
  <si>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</si>
  <si>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</si>
  <si>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</si>
  <si>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</si>
  <si>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</si>
  <si>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</si>
  <si>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</si>
  <si>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</si>
  <si>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</si>
  <si>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</si>
  <si>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</si>
  <si>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</si>
  <si>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</si>
  <si>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</si>
  <si>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</si>
  <si>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</si>
  <si>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</si>
  <si>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</si>
  <si>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</si>
  <si>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</si>
  <si>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</si>
  <si>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</si>
  <si>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</si>
  <si>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</si>
  <si>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</si>
  <si>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</si>
  <si>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</si>
  <si>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</si>
  <si>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</si>
  <si>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</si>
  <si>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</si>
  <si>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</si>
  <si>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</si>
  <si>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</si>
  <si>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</si>
  <si>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</si>
  <si>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</si>
  <si>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</si>
  <si>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</si>
  <si>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</si>
  <si>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</si>
  <si>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</si>
  <si>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</si>
  <si>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</si>
  <si>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</si>
  <si>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</si>
  <si>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</si>
  <si>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</si>
  <si>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</si>
  <si>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</si>
  <si>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</si>
  <si>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</si>
  <si>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</si>
  <si>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</si>
  <si>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</si>
  <si>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</si>
  <si>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</si>
  <si>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</si>
  <si>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</si>
  <si>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</si>
  <si>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</si>
  <si>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</si>
  <si>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</si>
  <si>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</si>
  <si>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</si>
  <si>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</si>
  <si>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</si>
  <si>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</si>
  <si>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</si>
  <si>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</si>
  <si>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</si>
  <si>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</si>
  <si>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</si>
  <si>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</si>
  <si>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</si>
  <si>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</si>
  <si>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</si>
  <si>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</si>
  <si>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</si>
  <si>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</si>
  <si>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</si>
  <si>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</si>
  <si>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</si>
  <si>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</si>
  <si>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</si>
  <si>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</si>
  <si>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</si>
  <si>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</si>
  <si>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</si>
  <si>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</si>
  <si>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</si>
  <si>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</si>
  <si>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</si>
  <si>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</si>
  <si>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</si>
  <si>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</si>
  <si>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</si>
  <si>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</si>
  <si>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</si>
  <si>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</si>
  <si>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</si>
  <si>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</si>
  <si>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</si>
  <si>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</si>
  <si>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</si>
  <si>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</si>
  <si>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</si>
  <si>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</si>
  <si>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</si>
  <si>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</si>
  <si>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</si>
  <si>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</si>
  <si>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</si>
  <si>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</si>
  <si>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</si>
  <si>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</si>
  <si>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</si>
  <si>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</si>
  <si>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</si>
  <si>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</si>
  <si>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</si>
  <si>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</si>
  <si>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</si>
  <si>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</si>
  <si>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</si>
  <si>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</si>
  <si>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</si>
  <si>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</si>
  <si>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</si>
  <si>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</si>
  <si>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</si>
  <si>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</si>
  <si>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</si>
  <si>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</si>
  <si>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</si>
  <si>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</si>
  <si>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</si>
  <si>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</si>
  <si>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</si>
  <si>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</si>
  <si>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</si>
  <si>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</si>
  <si>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</si>
  <si>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</si>
  <si>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</si>
  <si>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</si>
  <si>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</si>
  <si>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</si>
  <si>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</si>
  <si>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</si>
  <si>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</si>
  <si>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</si>
  <si>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</si>
  <si>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</si>
  <si>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</si>
  <si>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</si>
  <si>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</si>
  <si>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</si>
  <si>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</si>
  <si>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</si>
  <si>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</si>
  <si>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</si>
  <si>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</si>
  <si>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</si>
  <si>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</si>
  <si>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</si>
  <si>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</si>
  <si>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</si>
  <si>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</si>
  <si>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</si>
  <si>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</si>
  <si>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</si>
  <si>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</si>
  <si>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</si>
  <si>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</si>
  <si>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</si>
  <si>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</si>
  <si>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</si>
  <si>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</si>
  <si>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</si>
  <si>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</si>
  <si>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</si>
  <si>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</si>
  <si>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</si>
  <si>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</si>
  <si>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</si>
  <si>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</si>
  <si>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</si>
  <si>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</si>
  <si>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</si>
  <si>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</si>
  <si>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</si>
  <si>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</si>
  <si>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</si>
  <si>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</si>
  <si>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</si>
  <si>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</si>
  <si>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</si>
  <si>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</si>
  <si>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</si>
  <si>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</si>
  <si>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</si>
  <si>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</si>
  <si>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</si>
  <si>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</si>
  <si>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</si>
  <si>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</si>
  <si>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</si>
  <si>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</si>
  <si>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</si>
  <si>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</si>
  <si>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</si>
  <si>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</si>
  <si>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</si>
  <si>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</si>
  <si>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</si>
  <si>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</si>
  <si>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</si>
  <si>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</si>
  <si>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</si>
  <si>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</si>
  <si>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</si>
  <si>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</si>
  <si>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</si>
  <si>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</si>
  <si>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</si>
  <si>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</si>
  <si>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</si>
  <si>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</si>
  <si>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</si>
  <si>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</si>
  <si>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</si>
  <si>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</si>
  <si>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</si>
  <si>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</si>
  <si>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</si>
  <si>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</si>
  <si>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</si>
  <si>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</si>
  <si>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</si>
  <si>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</si>
  <si>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</si>
  <si>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</si>
  <si>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</si>
  <si>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</si>
  <si>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</si>
  <si>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</si>
  <si>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</si>
  <si>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</si>
  <si>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</si>
  <si>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</si>
  <si>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</si>
  <si>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</si>
  <si>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</si>
  <si>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</si>
  <si>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</si>
  <si>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</si>
  <si>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</si>
  <si>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</si>
  <si>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</si>
  <si>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</si>
  <si>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</si>
  <si>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</si>
  <si>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</si>
  <si>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</si>
  <si>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</si>
  <si>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</si>
  <si>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</si>
  <si>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</si>
  <si>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</si>
  <si>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</si>
  <si>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</si>
  <si>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</si>
  <si>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</si>
  <si>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</si>
  <si>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</si>
  <si>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</si>
  <si>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</si>
  <si>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</si>
  <si>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</si>
  <si>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</si>
  <si>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</si>
  <si>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</si>
  <si>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</si>
  <si>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</si>
  <si>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</si>
  <si>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</si>
  <si>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</si>
  <si>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</si>
  <si>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</si>
  <si>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</si>
  <si>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</si>
  <si>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</si>
  <si>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</si>
  <si>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</si>
  <si>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</si>
  <si>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</si>
  <si>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</si>
  <si>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</si>
  <si>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</si>
  <si>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</si>
  <si>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</si>
  <si>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</si>
  <si>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</si>
  <si>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</si>
  <si>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</si>
  <si>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</si>
  <si>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</si>
  <si>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</si>
  <si>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</si>
  <si>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</si>
  <si>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</si>
  <si>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</si>
  <si>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</si>
  <si>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</si>
  <si>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</si>
  <si>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</si>
  <si>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</si>
  <si>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</si>
  <si>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</si>
  <si>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</si>
  <si>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</si>
  <si>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</si>
  <si>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</si>
  <si>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</si>
  <si>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</si>
  <si>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</si>
  <si>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</si>
  <si>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</si>
  <si>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</si>
  <si>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</si>
  <si>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</si>
  <si>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</si>
  <si>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</si>
  <si>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</si>
  <si>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</si>
  <si>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</si>
  <si>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</si>
  <si>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</si>
  <si>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</si>
  <si>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</si>
  <si>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</si>
  <si>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</si>
  <si>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</si>
  <si>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</si>
  <si>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</si>
  <si>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</si>
  <si>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</si>
  <si>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</si>
  <si>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</si>
  <si>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</si>
  <si>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</si>
  <si>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</si>
  <si>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</si>
  <si>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</si>
  <si>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</si>
  <si>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</si>
  <si>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</si>
  <si>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</si>
  <si>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</si>
  <si>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</si>
  <si>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</si>
  <si>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</si>
  <si>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</si>
  <si>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</si>
  <si>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</si>
  <si>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</si>
  <si>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</si>
  <si>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</si>
  <si>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</si>
  <si>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</si>
  <si>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</si>
  <si>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</si>
  <si>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</si>
  <si>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</si>
  <si>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</si>
  <si>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</si>
  <si>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</si>
  <si>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</si>
  <si>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</si>
  <si>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</si>
  <si>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</si>
  <si>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</si>
  <si>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</si>
  <si>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</si>
  <si>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</si>
  <si>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</si>
  <si>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</si>
  <si>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</si>
  <si>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</si>
  <si>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</si>
  <si>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</si>
  <si>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</si>
  <si>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</si>
  <si>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</si>
  <si>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</si>
  <si>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</si>
  <si>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</si>
  <si>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</si>
  <si>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</si>
  <si>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</si>
  <si>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</si>
  <si>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</si>
  <si>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</si>
  <si>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</si>
  <si>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</si>
  <si>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</si>
  <si>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</si>
  <si>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</si>
  <si>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</si>
  <si>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</si>
  <si>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</si>
  <si>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</si>
  <si>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</si>
  <si>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</si>
  <si>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</si>
  <si>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</si>
  <si>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</si>
  <si>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</si>
  <si>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</si>
  <si>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</si>
  <si>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</si>
  <si>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</si>
  <si>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</si>
  <si>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</si>
  <si>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</si>
  <si>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</si>
  <si>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</si>
  <si>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</si>
  <si>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</si>
  <si>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</si>
  <si>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</si>
  <si>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</si>
  <si>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</si>
  <si>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</si>
  <si>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</si>
  <si>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</si>
  <si>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</si>
  <si>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</si>
  <si>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</si>
  <si>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</si>
  <si>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</si>
  <si>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</si>
  <si>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</si>
  <si>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</si>
  <si>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</si>
  <si>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</si>
  <si>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</si>
  <si>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</si>
  <si>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</si>
  <si>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</si>
  <si>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</si>
  <si>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</si>
  <si>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</si>
  <si>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</si>
  <si>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</si>
  <si>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</si>
  <si>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</si>
  <si>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</si>
  <si>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</si>
  <si>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</si>
  <si>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</si>
  <si>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</si>
  <si>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</si>
  <si>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</si>
  <si>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</si>
  <si>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</si>
  <si>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</si>
  <si>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</si>
  <si>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</si>
  <si>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</si>
  <si>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</si>
  <si>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</si>
  <si>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</si>
  <si>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</si>
  <si>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</si>
  <si>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</si>
  <si>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</si>
  <si>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</si>
  <si>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</si>
  <si>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</si>
  <si>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</si>
  <si>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</si>
  <si>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</si>
  <si>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</si>
  <si>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</si>
  <si>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</si>
  <si>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</si>
  <si>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</si>
  <si>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</si>
  <si>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</si>
  <si>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</si>
  <si>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</si>
  <si>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</si>
  <si>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</si>
  <si>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</si>
  <si>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</si>
  <si>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</si>
  <si>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</si>
  <si>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</si>
  <si>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</si>
  <si>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</si>
  <si>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</si>
  <si>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</si>
  <si>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</si>
  <si>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</si>
  <si>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</si>
  <si>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</si>
  <si>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</si>
  <si>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</si>
  <si>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</si>
  <si>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</si>
  <si>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</si>
  <si>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</si>
  <si>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</si>
  <si>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</si>
  <si>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</si>
  <si>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</si>
  <si>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</si>
  <si>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</si>
  <si>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</si>
  <si>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</si>
  <si>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</si>
  <si>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</si>
  <si>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</si>
  <si>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</si>
  <si>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</si>
  <si>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</si>
  <si>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</si>
  <si>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</si>
  <si>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</si>
  <si>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</si>
  <si>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</si>
  <si>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</si>
  <si>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</si>
  <si>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</si>
  <si>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</si>
  <si>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</si>
  <si>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</si>
  <si>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</si>
  <si>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</si>
  <si>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</si>
  <si>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</si>
  <si>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</si>
  <si>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</si>
  <si>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</si>
  <si>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</si>
  <si>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</si>
  <si>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</si>
  <si>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</si>
  <si>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</si>
  <si>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</si>
  <si>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</si>
  <si>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</si>
  <si>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</si>
  <si>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</si>
  <si>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</si>
  <si>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</si>
  <si>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</si>
  <si>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</si>
  <si>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</si>
  <si>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</si>
  <si>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</si>
  <si>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</si>
  <si>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</si>
  <si>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</si>
  <si>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</si>
  <si>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</si>
  <si>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</si>
  <si>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</si>
  <si>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</si>
  <si>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</si>
  <si>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</si>
  <si>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</si>
  <si>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</si>
  <si>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</si>
  <si>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</si>
  <si>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</si>
  <si>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</si>
  <si>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</si>
  <si>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</si>
  <si>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</si>
  <si>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</si>
  <si>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</si>
  <si>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</si>
  <si>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</si>
  <si>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</si>
  <si>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</si>
  <si>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</si>
  <si>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</si>
  <si>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</si>
  <si>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</si>
  <si>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</si>
  <si>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</si>
  <si>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</si>
  <si>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</si>
  <si>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</si>
  <si>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</si>
  <si>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</si>
  <si>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</si>
  <si>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</si>
  <si>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</si>
  <si>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</si>
  <si>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</si>
  <si>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</si>
  <si>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</si>
  <si>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</si>
  <si>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</si>
  <si>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</si>
  <si>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</si>
  <si>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</si>
  <si>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</si>
  <si>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</si>
  <si>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</si>
  <si>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</si>
  <si>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</si>
  <si>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</si>
  <si>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</si>
  <si>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</si>
  <si>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</si>
  <si>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</si>
  <si>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</si>
  <si>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</si>
  <si>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</si>
  <si>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</si>
  <si>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</si>
  <si>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</si>
  <si>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</si>
  <si>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</si>
  <si>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</si>
  <si>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</si>
  <si>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</si>
  <si>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</si>
  <si>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</si>
  <si>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</si>
  <si>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</si>
  <si>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</si>
  <si>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</si>
  <si>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</si>
  <si>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</si>
  <si>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</si>
  <si>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</si>
  <si>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</si>
  <si>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</si>
  <si>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</si>
  <si>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</si>
  <si>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</si>
  <si>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</si>
  <si>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</si>
  <si>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</si>
  <si>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</si>
  <si>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</si>
  <si>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</si>
  <si>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</si>
  <si>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</si>
  <si>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</si>
  <si>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</si>
  <si>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</si>
  <si>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</si>
  <si>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</si>
  <si>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</si>
  <si>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</si>
  <si>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</si>
  <si>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</si>
  <si>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</si>
  <si>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</si>
  <si>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</si>
  <si>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</si>
  <si>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</si>
  <si>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</si>
  <si>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</si>
  <si>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</si>
  <si>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</si>
  <si>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</si>
  <si>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</si>
  <si>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</si>
  <si>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</si>
  <si>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</si>
  <si>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</si>
  <si>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</si>
  <si>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</si>
  <si>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</si>
  <si>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</si>
  <si>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</si>
  <si>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</si>
  <si>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</si>
  <si>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</si>
  <si>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</si>
  <si>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</si>
  <si>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</si>
  <si>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</si>
  <si>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</si>
  <si>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</si>
  <si>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</si>
  <si>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</si>
  <si>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</si>
  <si>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</si>
  <si>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</si>
  <si>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</si>
  <si>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</si>
  <si>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</si>
  <si>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</si>
  <si>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</si>
  <si>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</si>
  <si>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</si>
  <si>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</si>
  <si>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</si>
  <si>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</si>
  <si>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</si>
  <si>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</si>
  <si>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</si>
  <si>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</si>
  <si>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</si>
  <si>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</si>
  <si>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</si>
  <si>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</si>
  <si>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</si>
  <si>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</si>
  <si>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</si>
  <si>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</si>
  <si>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</si>
  <si>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</si>
  <si>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</si>
  <si>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</si>
  <si>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</si>
  <si>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</si>
  <si>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</si>
  <si>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</si>
  <si>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</si>
  <si>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</si>
  <si>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</si>
  <si>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</si>
  <si>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</si>
  <si>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</si>
  <si>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</si>
  <si>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</si>
  <si>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</si>
  <si>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</si>
  <si>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</si>
  <si>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</si>
  <si>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</si>
  <si>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</si>
  <si>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</si>
  <si>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</si>
  <si>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</si>
  <si>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</si>
  <si>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</si>
  <si>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</si>
  <si>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</si>
  <si>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</si>
  <si>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</si>
  <si>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</si>
  <si>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</si>
  <si>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</si>
  <si>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</si>
  <si>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</si>
  <si>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</si>
  <si>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</si>
  <si>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</si>
  <si>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</si>
  <si>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</si>
  <si>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</si>
  <si>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</si>
  <si>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</si>
  <si>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</si>
  <si>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</si>
  <si>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</si>
  <si>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</si>
  <si>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</si>
  <si>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</si>
  <si>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</si>
  <si>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</si>
  <si>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</si>
  <si>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</si>
  <si>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</si>
  <si>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</si>
  <si>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</si>
  <si>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</si>
  <si>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</si>
  <si>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</si>
  <si>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</si>
  <si>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</si>
  <si>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</si>
  <si>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</si>
  <si>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</si>
  <si>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</si>
  <si>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</si>
  <si>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</si>
  <si>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</si>
  <si>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</si>
  <si>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</si>
  <si>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</si>
  <si>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</si>
  <si>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</si>
  <si>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</si>
  <si>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</si>
  <si>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</si>
  <si>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</si>
  <si>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</si>
  <si>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</si>
  <si>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</si>
  <si>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</si>
  <si>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</si>
  <si>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</si>
  <si>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</si>
  <si>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</si>
  <si>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</si>
  <si>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</si>
  <si>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</si>
  <si>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</si>
  <si>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</si>
  <si>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</si>
  <si>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</si>
  <si>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</si>
  <si>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</si>
  <si>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</si>
  <si>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</si>
  <si>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</si>
  <si>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</si>
  <si>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</si>
  <si>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</si>
  <si>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</si>
  <si>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</si>
  <si>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</si>
  <si>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</si>
  <si>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</si>
  <si>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</si>
  <si>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</si>
  <si>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</si>
  <si>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</si>
  <si>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</si>
  <si>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</si>
  <si>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</si>
  <si>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</si>
  <si>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</si>
  <si>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</si>
  <si>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</si>
  <si>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</si>
  <si>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</si>
  <si>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</si>
  <si>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</si>
  <si>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</si>
  <si>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</si>
  <si>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</si>
  <si>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</si>
  <si>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</si>
  <si>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</si>
  <si>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</si>
  <si>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</si>
  <si>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</si>
  <si>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</si>
  <si>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</si>
  <si>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</si>
  <si>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</si>
  <si>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</si>
  <si>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</si>
  <si>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</si>
  <si>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</si>
  <si>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</si>
  <si>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</si>
  <si>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</si>
  <si>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</si>
  <si>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</si>
  <si>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</si>
  <si>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</si>
  <si>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</si>
  <si>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</si>
  <si>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</si>
  <si>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</si>
  <si>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</si>
  <si>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</si>
  <si>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</si>
  <si>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</si>
  <si>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</si>
  <si>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</si>
  <si>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</si>
  <si>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</si>
  <si>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</si>
  <si>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</si>
  <si>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</si>
  <si>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</si>
  <si>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</si>
  <si>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</si>
  <si>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</si>
  <si>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</si>
  <si>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</si>
  <si>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</si>
  <si>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</si>
  <si>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</si>
  <si>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</si>
  <si>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</si>
  <si>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</si>
  <si>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</si>
  <si>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</si>
  <si>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</si>
  <si>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</si>
  <si>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</si>
  <si>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</si>
  <si>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</si>
  <si>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</si>
  <si>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</si>
  <si>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</si>
  <si>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</si>
  <si>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</si>
  <si>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</si>
  <si>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</si>
  <si>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</si>
  <si>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</si>
  <si>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</si>
  <si>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</si>
  <si>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</si>
  <si>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</si>
  <si>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</si>
  <si>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</si>
  <si>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</si>
  <si>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</si>
  <si>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</si>
  <si>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</si>
  <si>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</si>
  <si>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</si>
  <si>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</si>
  <si>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</si>
  <si>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</si>
  <si>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</si>
  <si>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</si>
  <si>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</si>
  <si>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</si>
  <si>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</si>
  <si>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</si>
  <si>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</si>
  <si>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</si>
  <si>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</si>
  <si>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</si>
  <si>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</si>
  <si>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</si>
  <si>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</si>
  <si>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</si>
  <si>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</si>
  <si>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</si>
  <si>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</si>
  <si>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</si>
  <si>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</si>
  <si>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</si>
  <si>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</si>
  <si>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</si>
  <si>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</si>
  <si>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</si>
  <si>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</si>
  <si>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</si>
  <si>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</si>
  <si>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</si>
  <si>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</si>
  <si>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</si>
  <si>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</si>
  <si>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</si>
  <si>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</si>
  <si>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</si>
  <si>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</si>
  <si>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</si>
  <si>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</si>
  <si>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</si>
  <si>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</si>
  <si>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</si>
  <si>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</si>
  <si>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</si>
  <si>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</si>
  <si>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</si>
  <si>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</si>
  <si>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</si>
  <si>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</si>
  <si>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</si>
  <si>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</si>
  <si>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</si>
  <si>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</si>
  <si>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</si>
  <si>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</si>
  <si>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</si>
  <si>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</si>
  <si>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</si>
  <si>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</si>
  <si>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</si>
  <si>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</si>
  <si>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</si>
  <si>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</si>
  <si>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</si>
  <si>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</si>
  <si>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</si>
  <si>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</si>
  <si>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</si>
  <si>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</si>
  <si>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</si>
  <si>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</si>
  <si>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</si>
  <si>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</si>
  <si>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</si>
  <si>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</si>
  <si>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</si>
  <si>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</si>
  <si>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</si>
  <si>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</si>
  <si>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</si>
  <si>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</si>
  <si>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</si>
  <si>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</si>
  <si>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</si>
  <si>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</si>
  <si>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</si>
  <si>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</si>
  <si>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</si>
  <si>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</si>
  <si>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</si>
  <si>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</si>
  <si>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</si>
  <si>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</si>
  <si>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</si>
  <si>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</si>
  <si>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</si>
  <si>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</si>
  <si>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</si>
  <si>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</si>
  <si>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</si>
  <si>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</si>
  <si>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</si>
  <si>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</si>
  <si>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</si>
  <si>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</si>
  <si>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</si>
  <si>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</si>
  <si>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</si>
  <si>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</si>
  <si>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</si>
  <si>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</si>
  <si>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</si>
  <si>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</si>
  <si>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</si>
  <si>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</si>
  <si>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</si>
  <si>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</si>
  <si>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</si>
  <si>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</si>
  <si>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</si>
  <si>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</si>
  <si>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</si>
  <si>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</si>
  <si>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</si>
  <si>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</si>
  <si>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</si>
  <si>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</si>
  <si>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</si>
  <si>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</si>
  <si>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</si>
  <si>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</si>
  <si>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</si>
  <si>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</si>
  <si>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</si>
  <si>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</si>
  <si>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</si>
  <si>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</si>
  <si>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</si>
  <si>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</si>
  <si>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</si>
  <si>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</si>
  <si>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</si>
  <si>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</si>
  <si>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</si>
  <si>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</si>
  <si>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</si>
  <si>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</si>
  <si>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</si>
  <si>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</si>
  <si>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</si>
  <si>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</si>
  <si>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</si>
  <si>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</si>
  <si>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</si>
  <si>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</si>
  <si>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</si>
  <si>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</si>
  <si>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</si>
  <si>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</si>
  <si>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</si>
  <si>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</si>
  <si>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</si>
  <si>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</si>
  <si>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</si>
  <si>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</si>
  <si>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</si>
  <si>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</si>
  <si>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</si>
  <si>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</si>
  <si>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</si>
  <si>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</si>
  <si>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</si>
  <si>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</si>
  <si>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</si>
  <si>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</si>
  <si>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</si>
  <si>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</si>
  <si>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</si>
  <si>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</si>
  <si>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</si>
  <si>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</si>
  <si>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</si>
  <si>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</si>
  <si>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</si>
  <si>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</si>
  <si>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</si>
  <si>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</si>
  <si>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</si>
  <si>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</si>
  <si>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</si>
  <si>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</si>
  <si>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</si>
  <si>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</si>
  <si>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</si>
  <si>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</si>
  <si>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</si>
  <si>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</si>
  <si>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</si>
  <si>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</si>
  <si>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</si>
  <si>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</si>
  <si>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</si>
  <si>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</si>
  <si>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</si>
  <si>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</si>
  <si>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</si>
  <si>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</si>
  <si>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</si>
  <si>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</si>
  <si>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</si>
  <si>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</si>
  <si>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</si>
  <si>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</si>
  <si>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</si>
  <si>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</si>
  <si>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</si>
  <si>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</si>
  <si>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</si>
  <si>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</si>
  <si>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</si>
  <si>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</si>
  <si>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</si>
  <si>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</si>
  <si>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</si>
  <si>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</si>
  <si>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</si>
  <si>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</si>
  <si>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</si>
  <si>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</si>
  <si>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</si>
  <si>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</si>
  <si>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</si>
  <si>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</si>
  <si>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</si>
  <si>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</si>
  <si>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</si>
  <si>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</si>
  <si>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</si>
  <si>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</si>
  <si>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</si>
  <si>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</si>
  <si>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</si>
  <si>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</si>
  <si>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</si>
  <si>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</si>
  <si>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</si>
  <si>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</si>
  <si>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</si>
  <si>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</si>
  <si>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</si>
  <si>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</si>
  <si>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</si>
  <si>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</si>
  <si>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</si>
  <si>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</si>
  <si>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</si>
  <si>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</si>
  <si>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</si>
  <si>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</si>
  <si>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</si>
  <si>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</si>
  <si>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</si>
  <si>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</si>
  <si>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</si>
  <si>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</si>
  <si>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</si>
  <si>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</si>
  <si>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</si>
  <si>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</si>
  <si>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</si>
  <si>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</si>
  <si>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</si>
  <si>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</si>
  <si>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</si>
  <si>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</si>
  <si>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</si>
  <si>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</si>
  <si>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</si>
  <si>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</si>
  <si>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</si>
  <si>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</si>
  <si>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</si>
  <si>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</si>
  <si>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</si>
  <si>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</si>
  <si>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</si>
  <si>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</si>
  <si>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</si>
  <si>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</si>
  <si>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</si>
  <si>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</si>
  <si>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</si>
  <si>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</si>
  <si>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</si>
  <si>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</si>
  <si>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</si>
  <si>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</si>
  <si>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</si>
  <si>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</si>
  <si>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</si>
  <si>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</si>
  <si>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</si>
  <si>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</si>
  <si>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</si>
  <si>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</si>
  <si>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</si>
  <si>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</si>
  <si>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</si>
  <si>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</si>
  <si>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</si>
  <si>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</si>
  <si>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</si>
  <si>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</si>
  <si>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</si>
  <si>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</si>
  <si>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</si>
  <si>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</si>
  <si>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</si>
  <si>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</si>
  <si>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</si>
  <si>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</si>
  <si>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</si>
  <si>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</si>
  <si>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</si>
  <si>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</si>
  <si>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</si>
  <si>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</si>
  <si>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</si>
  <si>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</si>
  <si>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</si>
  <si>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</si>
  <si>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</si>
  <si>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</si>
  <si>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</si>
  <si>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</si>
  <si>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</si>
  <si>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</si>
  <si>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</si>
  <si>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</si>
  <si>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</si>
  <si>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</si>
  <si>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</si>
  <si>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</si>
  <si>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</si>
  <si>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</si>
  <si>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</si>
  <si>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</si>
  <si>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</si>
  <si>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</si>
  <si>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</si>
  <si>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</si>
  <si>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</si>
  <si>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</si>
  <si>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</si>
  <si>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</si>
  <si>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</si>
  <si>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</si>
  <si>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</si>
  <si>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</si>
  <si>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</si>
  <si>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</si>
  <si>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</si>
  <si>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</si>
  <si>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</si>
  <si>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</si>
  <si>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</si>
  <si>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</si>
  <si>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</si>
  <si>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</si>
  <si>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</si>
  <si>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</si>
  <si>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</si>
  <si>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</si>
  <si>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</si>
  <si>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</si>
  <si>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</si>
  <si>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</si>
  <si>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</si>
  <si>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</si>
  <si>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</si>
  <si>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</si>
  <si>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</si>
  <si>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</si>
  <si>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</si>
  <si>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</si>
  <si>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</si>
  <si>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</si>
  <si>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</si>
  <si>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</si>
  <si>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</si>
  <si>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</si>
  <si>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</si>
  <si>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</si>
  <si>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</si>
  <si>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</si>
  <si>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</si>
  <si>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</si>
  <si>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</si>
  <si>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</si>
  <si>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</si>
  <si>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</si>
  <si>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</si>
  <si>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</si>
  <si>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</si>
  <si>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</si>
  <si>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</si>
  <si>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</si>
  <si>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</si>
  <si>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</si>
  <si>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</si>
  <si>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</si>
  <si>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</si>
  <si>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</si>
  <si>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</si>
  <si>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</si>
  <si>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</si>
  <si>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</si>
  <si>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</si>
  <si>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</si>
  <si>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</si>
  <si>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</si>
  <si>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</si>
  <si>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</si>
  <si>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</si>
  <si>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</si>
  <si>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</si>
  <si>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</si>
  <si>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</si>
  <si>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</si>
  <si>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</si>
  <si>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</si>
  <si>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</si>
  <si>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</si>
  <si>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</si>
  <si>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</si>
  <si>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</si>
  <si>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</si>
  <si>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</si>
  <si>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</si>
  <si>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</si>
  <si>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</si>
  <si>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</si>
  <si>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</si>
  <si>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</si>
  <si>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</si>
  <si>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</si>
  <si>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</si>
  <si>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</si>
  <si>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</si>
  <si>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</si>
  <si>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</si>
  <si>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</si>
  <si>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</si>
  <si>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</si>
  <si>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</si>
  <si>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</si>
  <si>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</si>
  <si>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</si>
  <si>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</si>
  <si>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</si>
  <si>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</si>
  <si>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</si>
  <si>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</si>
  <si>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</si>
  <si>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</si>
  <si>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</si>
  <si>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</si>
  <si>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</si>
  <si>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</si>
  <si>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</si>
  <si>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</si>
  <si>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</si>
  <si>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</si>
  <si>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</si>
  <si>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</si>
  <si>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</si>
  <si>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</si>
  <si>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</si>
  <si>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</si>
  <si>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</si>
  <si>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</si>
  <si>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</si>
  <si>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</si>
  <si>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</si>
  <si>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</si>
  <si>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</si>
  <si>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</si>
  <si>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</si>
  <si>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</si>
  <si>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</si>
  <si>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</si>
  <si>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</si>
  <si>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</si>
  <si>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</si>
  <si>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</si>
  <si>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</si>
  <si>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</si>
  <si>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</si>
  <si>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</si>
  <si>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</si>
  <si>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</si>
  <si>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</si>
  <si>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</si>
  <si>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</si>
  <si>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</si>
  <si>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</si>
  <si>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</si>
  <si>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</si>
  <si>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</si>
  <si>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</si>
  <si>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</si>
  <si>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</si>
  <si>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</si>
  <si>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</si>
  <si>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</si>
  <si>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</si>
  <si>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</si>
  <si>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</si>
  <si>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</si>
  <si>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</si>
  <si>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</si>
  <si>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</si>
  <si>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</si>
  <si>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</si>
  <si>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</si>
  <si>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</si>
  <si>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</si>
  <si>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</si>
  <si>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</si>
  <si>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</si>
  <si>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</si>
  <si>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</si>
  <si>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</si>
  <si>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</si>
  <si>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</si>
  <si>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</si>
  <si>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</si>
  <si>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</si>
  <si>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</si>
  <si>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</si>
  <si>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</si>
  <si>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</si>
  <si>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</si>
  <si>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</si>
  <si>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</si>
  <si>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</si>
  <si>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</si>
  <si>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</si>
  <si>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</si>
  <si>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</si>
  <si>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</si>
  <si>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</si>
  <si>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</si>
  <si>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</si>
  <si>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</si>
  <si>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</si>
  <si>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</si>
  <si>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</si>
  <si>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</si>
  <si>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</si>
  <si>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</si>
  <si>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</si>
  <si>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</si>
  <si>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</si>
  <si>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</si>
  <si>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</si>
  <si>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</si>
  <si>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</si>
  <si>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</si>
  <si>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</si>
  <si>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</si>
  <si>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</si>
  <si>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</si>
  <si>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</si>
  <si>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</si>
  <si>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</si>
  <si>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</si>
  <si>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</si>
  <si>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</si>
  <si>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</si>
  <si>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</si>
  <si>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</si>
  <si>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</si>
  <si>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</si>
  <si>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</si>
  <si>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</si>
  <si>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</si>
  <si>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</si>
  <si>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</si>
  <si>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</si>
  <si>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</si>
  <si>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</si>
  <si>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</si>
  <si>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</si>
  <si>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</si>
  <si>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</si>
  <si>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</si>
  <si>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</si>
  <si>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</si>
  <si>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</si>
  <si>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</si>
  <si>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</si>
  <si>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</si>
  <si>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</si>
  <si>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</si>
  <si>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</si>
  <si>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</si>
  <si>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</si>
  <si>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</si>
  <si>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</si>
  <si>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</si>
  <si>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</si>
  <si>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</si>
  <si>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</si>
  <si>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</si>
  <si>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</si>
  <si>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</si>
  <si>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</si>
  <si>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</si>
  <si>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</si>
  <si>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</si>
  <si>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</si>
  <si>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</si>
  <si>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</si>
  <si>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</si>
  <si>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</si>
  <si>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</si>
  <si>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</si>
  <si>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</si>
  <si>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</si>
  <si>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</si>
  <si>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</si>
  <si>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</si>
  <si>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</si>
  <si>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</si>
  <si>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</si>
  <si>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</si>
  <si>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</si>
  <si>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</si>
  <si>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</si>
  <si>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</si>
  <si>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</si>
  <si>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</si>
  <si>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</si>
  <si>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</si>
  <si>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</si>
  <si>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</si>
  <si>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</si>
  <si>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</si>
  <si>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</si>
  <si>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</si>
  <si>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</si>
  <si>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</si>
  <si>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</si>
  <si>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</si>
  <si>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</si>
  <si>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</si>
  <si>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</si>
  <si>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</si>
  <si>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</si>
  <si>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</si>
  <si>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</si>
  <si>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</si>
  <si>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</si>
  <si>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</si>
  <si>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</si>
  <si>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</si>
  <si>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</si>
  <si>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</si>
  <si>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</si>
  <si>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</si>
  <si>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</si>
  <si>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</si>
  <si>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</si>
  <si>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</si>
  <si>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</si>
  <si>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</si>
  <si>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</si>
  <si>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</si>
  <si>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</si>
  <si>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</si>
  <si>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</si>
  <si>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</si>
  <si>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</si>
  <si>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</si>
  <si>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</si>
  <si>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</si>
  <si>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</si>
  <si>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</si>
  <si>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</si>
  <si>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</si>
  <si>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</si>
  <si>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</si>
  <si>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</si>
  <si>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</si>
  <si>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</si>
  <si>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</si>
  <si>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</si>
  <si>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</si>
  <si>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</si>
  <si>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</si>
  <si>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</si>
  <si>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</si>
  <si>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</si>
  <si>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</si>
  <si>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</si>
  <si>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</si>
  <si>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</si>
  <si>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</si>
  <si>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</si>
  <si>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</si>
  <si>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</si>
  <si>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</si>
  <si>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</si>
  <si>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</si>
  <si>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</si>
  <si>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</si>
  <si>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</si>
  <si>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</si>
  <si>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</si>
  <si>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</si>
  <si>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</si>
  <si>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</si>
  <si>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</si>
  <si>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</si>
  <si>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</si>
  <si>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</si>
  <si>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</si>
  <si>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</si>
  <si>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</si>
  <si>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</si>
  <si>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</si>
  <si>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</si>
  <si>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</si>
  <si>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</si>
  <si>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</si>
  <si>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</si>
  <si>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</si>
  <si>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</si>
  <si>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</si>
  <si>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</si>
  <si>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</si>
  <si>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</si>
  <si>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</si>
  <si>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</si>
  <si>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</si>
  <si>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</si>
  <si>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</si>
  <si>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</si>
  <si>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</si>
  <si>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</si>
  <si>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</si>
  <si>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</si>
  <si>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</si>
  <si>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</si>
  <si>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</si>
  <si>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</si>
  <si>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</si>
  <si>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</si>
  <si>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</si>
  <si>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</si>
  <si>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</si>
  <si>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</si>
  <si>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</si>
  <si>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</si>
  <si>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</si>
  <si>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</si>
  <si>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</si>
  <si>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</si>
  <si>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</si>
  <si>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</si>
  <si>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</si>
  <si>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</si>
  <si>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</si>
  <si>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</si>
  <si>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</si>
  <si>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</si>
  <si>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</si>
  <si>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</si>
  <si>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</si>
  <si>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</si>
  <si>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</si>
  <si>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</si>
  <si>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</si>
  <si>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</si>
  <si>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</si>
  <si>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</si>
  <si>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</si>
  <si>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</si>
  <si>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</si>
  <si>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</si>
  <si>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</si>
  <si>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</si>
  <si>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</si>
  <si>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</si>
  <si>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</si>
  <si>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</si>
  <si>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</si>
  <si>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</si>
  <si>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</si>
  <si>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</si>
  <si>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</si>
  <si>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</si>
  <si>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</si>
  <si>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</si>
  <si>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</si>
  <si>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</si>
  <si>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</si>
  <si>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</si>
  <si>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</si>
  <si>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</si>
  <si>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</si>
  <si>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</si>
  <si>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</si>
  <si>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</si>
  <si>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</si>
  <si>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</si>
  <si>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</si>
  <si>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</si>
  <si>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</si>
  <si>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</si>
  <si>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</si>
  <si>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</si>
  <si>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</si>
  <si>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</si>
  <si>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</si>
  <si>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</si>
  <si>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</si>
  <si>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</si>
  <si>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</si>
  <si>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</si>
  <si>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</si>
  <si>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</si>
  <si>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</si>
  <si>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</si>
  <si>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</si>
  <si>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</si>
  <si>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</si>
  <si>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</si>
  <si>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</si>
  <si>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</si>
  <si>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</si>
  <si>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</si>
  <si>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</si>
  <si>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</si>
  <si>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</si>
  <si>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</si>
  <si>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</si>
  <si>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</si>
  <si>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</si>
  <si>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</si>
  <si>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</si>
  <si>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</si>
  <si>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</si>
  <si>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</si>
  <si>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</si>
  <si>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</si>
  <si>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</si>
  <si>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</si>
  <si>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</si>
  <si>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</si>
  <si>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</si>
  <si>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</si>
  <si>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</si>
  <si>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</si>
  <si>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</si>
  <si>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</si>
  <si>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</si>
  <si>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</si>
  <si>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</si>
  <si>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</si>
  <si>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</si>
  <si>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</si>
  <si>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</si>
  <si>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</si>
  <si>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</si>
  <si>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</si>
  <si>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</si>
  <si>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</si>
  <si>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</si>
  <si>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</si>
  <si>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</si>
  <si>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</si>
  <si>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</si>
  <si>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</si>
  <si>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</si>
  <si>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</si>
  <si>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</si>
  <si>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</si>
  <si>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</si>
  <si>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</si>
  <si>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</si>
  <si>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</si>
  <si>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</si>
  <si>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</si>
  <si>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</si>
  <si>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</si>
  <si>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</si>
  <si>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</si>
  <si>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</si>
  <si>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</si>
  <si>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</si>
  <si>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</si>
  <si>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</si>
  <si>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</si>
  <si>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</si>
  <si>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</si>
  <si>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</si>
  <si>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</si>
  <si>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</si>
  <si>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</si>
  <si>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</si>
  <si>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</si>
  <si>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</si>
  <si>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</si>
  <si>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</si>
  <si>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</si>
  <si>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</si>
  <si>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</si>
  <si>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</si>
  <si>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</si>
  <si>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</si>
  <si>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</si>
  <si>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</si>
  <si>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</si>
  <si>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</si>
  <si>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</si>
  <si>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</si>
  <si>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</si>
  <si>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</si>
  <si>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</si>
  <si>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</si>
  <si>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</si>
  <si>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</si>
  <si>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</si>
  <si>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</si>
  <si>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</si>
  <si>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</si>
  <si>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</si>
  <si>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</si>
  <si>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</si>
  <si>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</si>
  <si>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</si>
  <si>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</si>
  <si>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</si>
  <si>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</si>
  <si>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</si>
  <si>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</si>
  <si>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</si>
  <si>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</si>
  <si>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</si>
  <si>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</si>
  <si>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</si>
  <si>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</si>
  <si>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</si>
  <si>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</si>
  <si>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</si>
  <si>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</si>
  <si>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</si>
  <si>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</si>
  <si>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</si>
  <si>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</si>
  <si>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</si>
  <si>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</si>
  <si>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</si>
  <si>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</si>
  <si>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</si>
  <si>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</si>
  <si>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</si>
  <si>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</si>
  <si>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</si>
  <si>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</si>
  <si>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</si>
  <si>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</si>
  <si>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</si>
  <si>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</si>
  <si>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</si>
  <si>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</si>
  <si>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</si>
  <si>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</si>
  <si>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</si>
  <si>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</si>
  <si>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</si>
  <si>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</si>
  <si>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</si>
  <si>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</si>
  <si>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</si>
  <si>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</si>
  <si>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</si>
  <si>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</si>
  <si>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</si>
  <si>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</si>
  <si>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</si>
  <si>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</si>
  <si>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</si>
  <si>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</si>
  <si>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</si>
  <si>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</si>
  <si>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</si>
  <si>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</si>
  <si>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</si>
  <si>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</si>
  <si>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</si>
  <si>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</si>
  <si>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</si>
  <si>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</si>
  <si>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</si>
  <si>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</si>
  <si>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</si>
  <si>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</si>
  <si>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</si>
  <si>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</si>
  <si>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</si>
  <si>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</si>
  <si>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</si>
  <si>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</si>
  <si>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</si>
  <si>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</si>
  <si>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</si>
  <si>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</si>
  <si>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</si>
  <si>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</si>
  <si>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</si>
  <si>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</si>
  <si>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</si>
  <si>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</si>
  <si>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</si>
  <si>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</si>
  <si>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</si>
  <si>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</si>
  <si>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</si>
  <si>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</si>
  <si>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</si>
  <si>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</si>
  <si>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</si>
  <si>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</si>
  <si>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</si>
  <si>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</si>
  <si>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</si>
  <si>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</si>
  <si>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</si>
  <si>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</si>
  <si>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</si>
  <si>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</si>
  <si>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</si>
  <si>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</si>
  <si>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</si>
  <si>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</si>
  <si>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</si>
  <si>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</si>
  <si>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</si>
  <si>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</si>
  <si>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</si>
  <si>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</si>
  <si>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</si>
  <si>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</si>
  <si>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</si>
  <si>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</si>
  <si>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</si>
  <si>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</si>
  <si>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</si>
  <si>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</si>
  <si>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</si>
  <si>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</si>
  <si>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</si>
  <si>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</si>
  <si>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</si>
  <si>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</si>
  <si>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</si>
  <si>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</si>
  <si>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</si>
  <si>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</si>
  <si>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</si>
  <si>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</si>
  <si>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</si>
  <si>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</si>
  <si>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</si>
  <si>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</si>
  <si>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</si>
  <si>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</si>
  <si>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</si>
  <si>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</si>
  <si>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</si>
  <si>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</si>
  <si>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</si>
  <si>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</si>
  <si>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</si>
  <si>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</si>
  <si>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</si>
  <si>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</si>
  <si>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</si>
  <si>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</si>
  <si>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</si>
  <si>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</si>
  <si>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</si>
  <si>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</si>
  <si>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</si>
  <si>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</si>
  <si>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</si>
  <si>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</si>
  <si>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</si>
  <si>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</si>
  <si>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</si>
  <si>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</si>
  <si>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</si>
  <si>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</si>
  <si>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</si>
  <si>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</si>
  <si>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</si>
  <si>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</si>
  <si>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</si>
  <si>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</si>
  <si>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</si>
  <si>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</si>
  <si>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</si>
  <si>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</si>
  <si>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</si>
  <si>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</si>
  <si>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</si>
  <si>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</si>
  <si>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</si>
  <si>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</si>
  <si>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</si>
  <si>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</si>
  <si>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</si>
  <si>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</si>
  <si>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</si>
  <si>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</si>
  <si>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</si>
  <si>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</si>
  <si>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</si>
  <si>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</si>
  <si>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</si>
  <si>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</si>
  <si>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</si>
  <si>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</si>
  <si>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</si>
  <si>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</si>
  <si>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</si>
  <si>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</si>
  <si>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</si>
  <si>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</si>
  <si>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</si>
  <si>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</si>
  <si>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</si>
  <si>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</si>
  <si>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</si>
  <si>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</si>
  <si>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</si>
  <si>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</si>
  <si>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</si>
  <si>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</si>
  <si>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</si>
  <si>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</si>
  <si>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</si>
  <si>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</si>
  <si>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</si>
  <si>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</si>
  <si>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</si>
  <si>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</si>
  <si>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</si>
  <si>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</si>
  <si>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</si>
  <si>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</si>
  <si>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</si>
  <si>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</si>
  <si>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</si>
  <si>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</si>
  <si>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</si>
  <si>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</si>
  <si>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</si>
  <si>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</si>
  <si>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</si>
  <si>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</si>
  <si>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</si>
  <si>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</si>
  <si>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</si>
  <si>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</si>
  <si>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</si>
  <si>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</si>
  <si>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</si>
  <si>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</si>
  <si>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</si>
  <si>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</si>
  <si>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</si>
  <si>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</si>
  <si>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</si>
  <si>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</si>
  <si>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</si>
  <si>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</si>
  <si>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</si>
  <si>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</si>
  <si>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</si>
  <si>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</si>
  <si>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</si>
  <si>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</si>
  <si>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</si>
  <si>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</si>
  <si>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</si>
  <si>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</si>
  <si>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</si>
  <si>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</si>
  <si>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</si>
  <si>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</si>
  <si>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</si>
  <si>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</si>
  <si>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</si>
  <si>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</si>
  <si>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</si>
  <si>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</si>
  <si>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</si>
  <si>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</si>
  <si>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</si>
  <si>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</si>
  <si>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</si>
  <si>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</si>
  <si>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</si>
  <si>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</si>
  <si>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</si>
  <si>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</si>
  <si>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</si>
  <si>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</si>
  <si>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</si>
  <si>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</si>
  <si>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</si>
  <si>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</si>
  <si>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</si>
  <si>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</si>
  <si>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</si>
  <si>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</si>
  <si>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</si>
  <si>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</si>
  <si>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</si>
  <si>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</si>
  <si>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</si>
  <si>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</si>
  <si>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</si>
  <si>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</si>
  <si>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</si>
  <si>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</si>
  <si>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</si>
  <si>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</si>
  <si>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</si>
  <si>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</si>
  <si>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</si>
  <si>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</si>
  <si>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</si>
  <si>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</si>
  <si>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</si>
  <si>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</si>
  <si>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</si>
  <si>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</si>
  <si>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</si>
  <si>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</si>
  <si>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</si>
  <si>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</si>
  <si>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</si>
  <si>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</si>
  <si>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</si>
  <si>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</si>
  <si>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</si>
  <si>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</si>
  <si>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</si>
  <si>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</si>
  <si>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</si>
  <si>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</si>
  <si>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</si>
  <si>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</si>
  <si>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</si>
  <si>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</si>
  <si>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</si>
  <si>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</si>
  <si>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</si>
  <si>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</si>
  <si>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</si>
  <si>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</si>
  <si>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</si>
  <si>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</si>
  <si>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</si>
  <si>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</si>
  <si>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</si>
  <si>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</si>
  <si>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</si>
  <si>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</si>
  <si>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</si>
  <si>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</si>
  <si>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</si>
  <si>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</si>
  <si>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</si>
  <si>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</si>
  <si>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</si>
  <si>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</si>
  <si>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</si>
  <si>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</si>
  <si>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</si>
  <si>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</si>
  <si>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</si>
  <si>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</si>
  <si>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</si>
  <si>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</si>
  <si>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</si>
  <si>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</si>
  <si>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</si>
  <si>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</si>
  <si>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</si>
  <si>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</si>
  <si>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</si>
  <si>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</si>
  <si>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</si>
  <si>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</si>
  <si>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</si>
  <si>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</si>
  <si>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</si>
  <si>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</si>
  <si>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</si>
  <si>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</si>
  <si>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</si>
  <si>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</si>
  <si>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</si>
  <si>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</si>
  <si>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</si>
  <si>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</si>
  <si>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</si>
  <si>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</si>
  <si>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</si>
  <si>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</si>
  <si>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</si>
  <si>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</si>
  <si>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</si>
  <si>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</si>
  <si>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</si>
  <si>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</si>
  <si>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</si>
  <si>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</si>
  <si>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</si>
  <si>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</si>
  <si>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</si>
  <si>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</si>
  <si>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</si>
  <si>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</si>
  <si>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</si>
  <si>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</si>
  <si>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</si>
  <si>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</si>
  <si>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</si>
  <si>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</si>
  <si>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</si>
  <si>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</si>
  <si>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</si>
  <si>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</si>
  <si>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</si>
  <si>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</si>
  <si>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</si>
  <si>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</si>
  <si>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</si>
  <si>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</si>
  <si>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</si>
  <si>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</si>
  <si>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</si>
  <si>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</si>
  <si>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</si>
  <si>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</si>
  <si>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</si>
  <si>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</si>
  <si>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</si>
  <si>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</si>
  <si>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</si>
  <si>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</si>
  <si>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</si>
  <si>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</si>
  <si>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</si>
  <si>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</si>
  <si>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</si>
  <si>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</si>
  <si>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</si>
  <si>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</si>
  <si>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</si>
  <si>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</si>
  <si>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</si>
  <si>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</si>
  <si>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</si>
  <si>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</si>
  <si>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</si>
  <si>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</si>
  <si>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</si>
  <si>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</si>
  <si>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</si>
  <si>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</si>
  <si>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</si>
  <si>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</si>
  <si>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</si>
  <si>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</si>
  <si>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</si>
  <si>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</si>
  <si>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</si>
  <si>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</si>
  <si>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</si>
  <si>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</si>
  <si>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</si>
  <si>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</si>
  <si>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</si>
  <si>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</si>
  <si>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</si>
  <si>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</si>
  <si>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</si>
  <si>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</si>
  <si>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</si>
  <si>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</si>
  <si>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</si>
  <si>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</si>
  <si>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</si>
  <si>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</si>
  <si>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</si>
  <si>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</si>
  <si>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</si>
  <si>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</si>
  <si>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</si>
  <si>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</si>
  <si>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</si>
  <si>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</si>
  <si>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</si>
  <si>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</si>
  <si>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</si>
  <si>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</si>
  <si>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</si>
  <si>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</si>
  <si>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</si>
  <si>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</si>
  <si>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</si>
  <si>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</si>
  <si>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</si>
  <si>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</si>
  <si>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</si>
  <si>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</si>
  <si>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</si>
  <si>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</si>
  <si>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</si>
  <si>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</si>
  <si>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</si>
  <si>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</si>
  <si>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</si>
  <si>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</si>
  <si>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</si>
  <si>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</si>
  <si>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</si>
  <si>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</si>
  <si>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</si>
  <si>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</si>
  <si>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</si>
  <si>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</si>
  <si>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</si>
  <si>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</si>
  <si>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</si>
  <si>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</si>
  <si>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</si>
  <si>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</si>
  <si>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</si>
  <si>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</si>
  <si>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</si>
  <si>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</si>
  <si>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</si>
  <si>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</si>
  <si>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</si>
  <si>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</si>
  <si>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</si>
  <si>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</si>
  <si>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</si>
  <si>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</si>
  <si>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</si>
  <si>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</si>
  <si>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</si>
  <si>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</si>
  <si>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</si>
  <si>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</si>
  <si>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</si>
  <si>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</si>
  <si>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</si>
  <si>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</si>
  <si>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</si>
  <si>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</si>
  <si>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</si>
  <si>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</si>
  <si>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</si>
  <si>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</si>
  <si>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</si>
  <si>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</si>
  <si>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</si>
  <si>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</si>
  <si>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</si>
  <si>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</si>
  <si>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</si>
  <si>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</si>
  <si>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</si>
  <si>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</si>
  <si>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</si>
  <si>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</si>
  <si>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</si>
  <si>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</si>
  <si>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</si>
  <si>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</si>
  <si>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</si>
  <si>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</si>
  <si>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</si>
  <si>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</si>
  <si>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</si>
  <si>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</si>
  <si>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</si>
  <si>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</si>
  <si>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</si>
  <si>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</si>
  <si>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</si>
  <si>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</si>
  <si>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</si>
  <si>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</si>
  <si>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</si>
  <si>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</si>
  <si>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</si>
  <si>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</si>
  <si>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</si>
  <si>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</si>
  <si>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</si>
  <si>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</si>
  <si>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</si>
  <si>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</si>
  <si>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</si>
  <si>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</si>
  <si>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</si>
  <si>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</si>
  <si>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</si>
  <si>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</si>
  <si>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</si>
  <si>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</si>
  <si>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</si>
  <si>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</si>
  <si>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</si>
  <si>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</si>
  <si>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</si>
  <si>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</si>
  <si>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</si>
  <si>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</si>
  <si>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</si>
  <si>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</si>
  <si>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</si>
  <si>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</si>
  <si>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</si>
  <si>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</si>
  <si>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</si>
  <si>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</si>
  <si>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</si>
  <si>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</si>
  <si>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</si>
  <si>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</si>
  <si>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</si>
  <si>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</si>
  <si>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</si>
  <si>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</si>
  <si>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</si>
  <si>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</si>
  <si>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</si>
  <si>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</si>
  <si>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</si>
  <si>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</si>
  <si>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</si>
  <si>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</si>
  <si>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</si>
  <si>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</si>
  <si>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</si>
  <si>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</si>
  <si>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</si>
  <si>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</si>
  <si>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</si>
  <si>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</si>
  <si>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</si>
  <si>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</si>
  <si>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</si>
  <si>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</si>
  <si>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</si>
  <si>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</si>
  <si>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</si>
  <si>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</si>
  <si>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</si>
  <si>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</si>
  <si>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</si>
  <si>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</si>
  <si>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</si>
  <si>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</si>
  <si>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</si>
  <si>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</si>
  <si>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</si>
  <si>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</si>
  <si>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</si>
  <si>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</si>
  <si>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</si>
  <si>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</si>
  <si>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</si>
  <si>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</si>
  <si>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</si>
  <si>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</si>
  <si>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</si>
  <si>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</si>
  <si>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</si>
  <si>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</si>
  <si>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</si>
  <si>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</si>
  <si>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</si>
  <si>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</si>
  <si>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</si>
  <si>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</si>
  <si>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</si>
  <si>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</si>
  <si>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</si>
  <si>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</si>
  <si>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</si>
  <si>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</si>
  <si>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</si>
  <si>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</si>
  <si>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</si>
  <si>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</si>
  <si>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</si>
  <si>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</si>
  <si>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</si>
  <si>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</si>
  <si>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</si>
  <si>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</si>
  <si>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</si>
  <si>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</si>
  <si>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</si>
  <si>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</si>
  <si>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</si>
  <si>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</si>
  <si>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</si>
  <si>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</si>
  <si>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</si>
  <si>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</si>
  <si>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</si>
  <si>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</si>
  <si>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</si>
  <si>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</si>
  <si>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</si>
  <si>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</si>
  <si>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</si>
  <si>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</si>
  <si>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</si>
  <si>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</si>
  <si>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</si>
  <si>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</si>
  <si>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</si>
  <si>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</si>
  <si>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</si>
  <si>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</si>
  <si>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</si>
  <si>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</si>
  <si>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</si>
  <si>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</si>
  <si>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</si>
  <si>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</si>
  <si>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</si>
  <si>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</si>
  <si>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</si>
  <si>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</si>
  <si>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</si>
  <si>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</si>
  <si>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</si>
  <si>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</si>
  <si>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</si>
  <si>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</si>
  <si>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</si>
  <si>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</si>
  <si>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</si>
  <si>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</si>
  <si>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</si>
  <si>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</si>
  <si>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</si>
  <si>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</si>
  <si>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</si>
  <si>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</si>
  <si>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</si>
  <si>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</si>
  <si>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</si>
  <si>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</si>
  <si>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</si>
  <si>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</si>
  <si>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</si>
  <si>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</si>
  <si>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</si>
  <si>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</si>
  <si>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</si>
  <si>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</si>
  <si>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</si>
  <si>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</si>
  <si>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</si>
  <si>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</si>
  <si>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</si>
  <si>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</si>
  <si>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</si>
  <si>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</si>
  <si>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</si>
  <si>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</si>
  <si>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</si>
  <si>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</si>
  <si>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</si>
  <si>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</si>
  <si>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</si>
  <si>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</si>
  <si>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</si>
  <si>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</si>
  <si>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</si>
  <si>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</si>
  <si>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</si>
  <si>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</si>
  <si>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</si>
  <si>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</si>
  <si>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</si>
  <si>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</si>
  <si>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</si>
  <si>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</si>
  <si>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</si>
  <si>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</si>
  <si>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</si>
  <si>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</si>
  <si>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</si>
  <si>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</si>
  <si>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</si>
  <si>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</si>
  <si>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</si>
  <si>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</si>
  <si>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</si>
  <si>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</si>
  <si>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</si>
  <si>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</si>
  <si>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</si>
  <si>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</si>
  <si>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</si>
  <si>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</si>
  <si>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</si>
  <si>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</si>
  <si>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</si>
  <si>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</si>
  <si>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</si>
  <si>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</si>
  <si>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</si>
  <si>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</si>
  <si>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</si>
  <si>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</si>
  <si>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</si>
  <si>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</si>
  <si>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</si>
  <si>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</si>
  <si>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</si>
  <si>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</si>
  <si>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</si>
  <si>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</si>
  <si>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</si>
  <si>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</si>
  <si>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</si>
  <si>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</si>
  <si>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</si>
  <si>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</si>
  <si>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</si>
  <si>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</si>
  <si>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</si>
  <si>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</si>
  <si>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</si>
  <si>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</si>
  <si>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</si>
  <si>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</si>
  <si>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</si>
  <si>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</si>
  <si>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</si>
  <si>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</si>
  <si>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</si>
  <si>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</si>
  <si>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</si>
  <si>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</si>
  <si>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</si>
  <si>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</si>
  <si>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</si>
  <si>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</si>
  <si>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</si>
  <si>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</si>
  <si>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</si>
  <si>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</si>
  <si>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</si>
  <si>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</si>
  <si>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</si>
  <si>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</si>
  <si>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</si>
  <si>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</si>
  <si>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</si>
  <si>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</si>
  <si>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</si>
  <si>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</si>
  <si>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</si>
  <si>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</si>
  <si>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</si>
  <si>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</si>
  <si>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</si>
  <si>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</si>
  <si>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</si>
  <si>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</si>
  <si>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</si>
  <si>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</si>
  <si>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</si>
  <si>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</si>
  <si>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</si>
  <si>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</si>
  <si>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</si>
  <si>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</si>
  <si>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</si>
  <si>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</si>
  <si>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</si>
  <si>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</si>
  <si>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</si>
  <si>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</si>
  <si>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</si>
  <si>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</si>
  <si>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</si>
  <si>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</si>
  <si>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</si>
  <si>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</si>
  <si>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</si>
  <si>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</si>
  <si>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</si>
  <si>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</si>
  <si>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</si>
  <si>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</si>
  <si>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</si>
  <si>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</si>
  <si>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</si>
  <si>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</si>
  <si>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</si>
  <si>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</si>
  <si>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</si>
  <si>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</si>
  <si>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</si>
  <si>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</si>
  <si>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</si>
  <si>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</si>
  <si>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</si>
  <si>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</si>
  <si>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</si>
  <si>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</si>
  <si>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</si>
  <si>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</si>
  <si>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</si>
  <si>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</si>
  <si>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</si>
  <si>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</si>
  <si>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</si>
  <si>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</si>
  <si>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</si>
  <si>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</si>
  <si>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</si>
  <si>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</si>
  <si>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</si>
  <si>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</si>
  <si>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</si>
  <si>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</si>
  <si>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</si>
  <si>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</si>
  <si>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</si>
  <si>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</si>
  <si>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</si>
  <si>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</si>
  <si>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</si>
  <si>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</si>
  <si>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</si>
  <si>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</si>
  <si>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</si>
  <si>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</si>
  <si>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</si>
  <si>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</si>
  <si>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</si>
  <si>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</si>
  <si>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</si>
  <si>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</si>
  <si>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</si>
  <si>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</si>
  <si>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</si>
  <si>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</si>
  <si>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</si>
  <si>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</si>
  <si>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</si>
  <si>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</si>
  <si>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</si>
  <si>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</si>
  <si>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</si>
  <si>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</si>
  <si>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</si>
  <si>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</si>
  <si>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</si>
  <si>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</si>
  <si>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</si>
  <si>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</si>
  <si>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</si>
  <si>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</si>
  <si>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</si>
  <si>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</si>
  <si>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</si>
  <si>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</si>
  <si>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</si>
  <si>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</si>
  <si>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</si>
  <si>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</si>
  <si>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</si>
  <si>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</si>
  <si>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</si>
  <si>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</si>
  <si>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</si>
  <si>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</si>
  <si>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</si>
  <si>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</si>
  <si>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</si>
  <si>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</si>
  <si>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</si>
  <si>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</si>
  <si>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</si>
  <si>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</si>
  <si>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</si>
  <si>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</si>
  <si>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</si>
  <si>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</si>
  <si>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</si>
  <si>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</si>
  <si>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</si>
  <si>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</si>
  <si>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</si>
  <si>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</si>
  <si>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</si>
  <si>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</si>
  <si>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</si>
  <si>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</si>
  <si>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</si>
  <si>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</si>
  <si>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</si>
  <si>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</si>
  <si>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</si>
  <si>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</si>
  <si>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</si>
  <si>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</si>
  <si>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</si>
  <si>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</si>
  <si>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</si>
  <si>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</si>
  <si>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</si>
  <si>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</si>
  <si>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</si>
  <si>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</si>
  <si>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</si>
  <si>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</si>
  <si>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</si>
  <si>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</si>
  <si>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</si>
  <si>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</si>
  <si>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</si>
  <si>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</si>
  <si>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</si>
  <si>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</si>
  <si>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</si>
  <si>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</si>
  <si>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</si>
  <si>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</si>
  <si>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</si>
  <si>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</si>
  <si>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</si>
  <si>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</si>
  <si>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</si>
  <si>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</si>
  <si>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</si>
  <si>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</si>
  <si>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</si>
  <si>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</si>
  <si>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</si>
  <si>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</si>
  <si>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</si>
  <si>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</si>
  <si>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</si>
  <si>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</si>
  <si>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</si>
  <si>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</si>
  <si>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</si>
  <si>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</si>
  <si>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</si>
  <si>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</si>
  <si>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</si>
  <si>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</si>
  <si>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</si>
  <si>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</si>
  <si>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</si>
  <si>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</si>
  <si>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</si>
  <si>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</si>
  <si>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</si>
  <si>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</si>
  <si>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</si>
  <si>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</si>
  <si>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</si>
  <si>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</si>
  <si>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</si>
  <si>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</si>
  <si>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</si>
  <si>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</si>
  <si>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</si>
  <si>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</si>
  <si>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</si>
  <si>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</si>
  <si>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</si>
  <si>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</si>
  <si>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</si>
  <si>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</si>
  <si>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</si>
  <si>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</si>
  <si>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</si>
  <si>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</si>
  <si>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</si>
  <si>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</si>
  <si>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</si>
  <si>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</si>
  <si>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</si>
  <si>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</si>
  <si>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</si>
  <si>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</si>
  <si>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</si>
  <si>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</si>
  <si>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</si>
  <si>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</si>
  <si>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</si>
  <si>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</si>
  <si>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</si>
  <si>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</si>
  <si>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</si>
  <si>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</si>
  <si>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</si>
  <si>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</si>
  <si>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</si>
  <si>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</si>
  <si>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</si>
  <si>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</si>
  <si>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</si>
  <si>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</si>
  <si>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</si>
  <si>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</si>
  <si>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</si>
  <si>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</si>
  <si>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</si>
  <si>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</si>
  <si>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</si>
  <si>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</si>
  <si>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</si>
  <si>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</si>
  <si>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</si>
  <si>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</si>
  <si>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</si>
  <si>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</si>
  <si>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</si>
  <si>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</si>
  <si>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</si>
  <si>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</si>
  <si>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</si>
  <si>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</si>
  <si>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</si>
  <si>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</si>
  <si>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</si>
  <si>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</si>
  <si>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</si>
  <si>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</si>
  <si>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</si>
  <si>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</si>
  <si>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</si>
  <si>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</si>
  <si>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</si>
  <si>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</si>
  <si>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</si>
  <si>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</si>
  <si>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</si>
  <si>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</si>
  <si>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</si>
  <si>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</si>
  <si>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</si>
  <si>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</si>
  <si>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</si>
  <si>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</si>
  <si>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</si>
  <si>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</si>
  <si>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</si>
  <si>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</si>
  <si>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</si>
  <si>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</si>
  <si>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</si>
  <si>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</si>
  <si>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</si>
  <si>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</si>
  <si>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</si>
  <si>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</si>
  <si>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</si>
  <si>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</si>
  <si>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</si>
  <si>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</si>
  <si>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</si>
  <si>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</si>
  <si>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</si>
  <si>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</si>
  <si>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</si>
  <si>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</si>
  <si>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</si>
  <si>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</si>
  <si>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</si>
  <si>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</si>
  <si>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</si>
  <si>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</si>
  <si>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</si>
  <si>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</si>
  <si>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</si>
  <si>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</si>
  <si>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</si>
  <si>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</si>
  <si>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</si>
  <si>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</si>
  <si>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</si>
  <si>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</si>
  <si>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</si>
  <si>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</si>
  <si>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</si>
  <si>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</si>
  <si>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</si>
  <si>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</si>
  <si>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</si>
  <si>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</si>
  <si>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</si>
  <si>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</si>
  <si>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</si>
  <si>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</si>
  <si>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</si>
  <si>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</si>
  <si>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</si>
  <si>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</si>
  <si>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</si>
  <si>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</si>
  <si>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</si>
  <si>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</si>
  <si>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</si>
  <si>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</si>
  <si>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</si>
  <si>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</si>
  <si>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</si>
  <si>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</si>
  <si>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</si>
  <si>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</si>
  <si>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</si>
  <si>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</si>
  <si>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</si>
  <si>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</si>
  <si>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</si>
  <si>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</si>
  <si>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</si>
  <si>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</si>
  <si>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</si>
  <si>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</si>
  <si>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</si>
  <si>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</si>
  <si>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</si>
  <si>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</si>
  <si>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</si>
  <si>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</si>
  <si>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</si>
  <si>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</si>
  <si>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</si>
  <si>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</si>
  <si>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</si>
  <si>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</si>
  <si>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</si>
  <si>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</si>
  <si>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</si>
  <si>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</si>
  <si>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</si>
  <si>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</si>
  <si>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</si>
  <si>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</si>
  <si>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</si>
  <si>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</si>
  <si>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</si>
  <si>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</si>
  <si>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</si>
  <si>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</si>
  <si>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</si>
  <si>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</si>
  <si>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</si>
  <si>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</si>
  <si>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</si>
  <si>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</si>
  <si>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</si>
  <si>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</si>
  <si>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</si>
  <si>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</si>
  <si>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</si>
  <si>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</si>
  <si>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</si>
  <si>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</si>
  <si>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</si>
  <si>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</si>
  <si>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</si>
  <si>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</si>
  <si>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</si>
  <si>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</si>
  <si>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</si>
  <si>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</si>
  <si>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</si>
  <si>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</si>
  <si>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</si>
  <si>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</si>
  <si>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</si>
  <si>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</si>
  <si>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</si>
  <si>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</si>
  <si>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</si>
  <si>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</si>
  <si>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</si>
  <si>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</si>
  <si>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</si>
  <si>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</si>
  <si>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</si>
  <si>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</si>
  <si>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</si>
  <si>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</si>
  <si>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</si>
  <si>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</si>
  <si>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</si>
  <si>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</si>
  <si>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</si>
  <si>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</si>
  <si>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</si>
  <si>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</si>
  <si>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</si>
  <si>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</si>
  <si>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</si>
  <si>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</si>
  <si>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</si>
  <si>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</si>
  <si>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</si>
  <si>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</si>
  <si>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</si>
  <si>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</si>
  <si>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</si>
  <si>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</si>
  <si>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</si>
  <si>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</si>
  <si>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</si>
  <si>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</si>
  <si>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</si>
  <si>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</si>
  <si>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</si>
  <si>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</si>
  <si>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</si>
  <si>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</si>
  <si>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</si>
  <si>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</si>
  <si>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</si>
  <si>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</si>
  <si>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</si>
  <si>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</si>
  <si>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</si>
  <si>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</si>
  <si>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</si>
  <si>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</si>
  <si>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</si>
  <si>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</si>
  <si>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</si>
  <si>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</si>
  <si>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</si>
  <si>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</si>
  <si>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</si>
  <si>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</si>
  <si>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</si>
  <si>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</si>
  <si>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</si>
  <si>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</si>
  <si>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</si>
  <si>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</si>
  <si>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</si>
  <si>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</si>
  <si>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</si>
  <si>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</si>
  <si>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</si>
  <si>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</si>
  <si>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</si>
  <si>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</si>
  <si>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</si>
  <si>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</si>
  <si>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</si>
  <si>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</si>
  <si>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</si>
  <si>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</si>
  <si>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</si>
  <si>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</si>
  <si>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</si>
  <si>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</si>
  <si>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</si>
  <si>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</si>
  <si>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</si>
  <si>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</si>
  <si>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</si>
  <si>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</si>
  <si>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</si>
  <si>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</si>
  <si>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</si>
  <si>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</si>
  <si>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</si>
  <si>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</si>
  <si>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</si>
  <si>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</si>
  <si>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</si>
  <si>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</si>
  <si>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</si>
  <si>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</si>
  <si>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</si>
  <si>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</si>
  <si>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</si>
  <si>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</si>
  <si>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</si>
  <si>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</si>
  <si>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</si>
  <si>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</si>
  <si>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</si>
  <si>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</si>
  <si>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</si>
  <si>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</si>
  <si>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</si>
  <si>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</si>
  <si>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</si>
  <si>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</si>
  <si>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</si>
  <si>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</si>
  <si>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</si>
  <si>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</si>
  <si>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</si>
  <si>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</si>
  <si>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</si>
  <si>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</si>
  <si>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</si>
  <si>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</si>
  <si>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</si>
  <si>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</si>
  <si>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</si>
  <si>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</si>
  <si>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</si>
  <si>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</si>
  <si>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</si>
  <si>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</si>
  <si>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</si>
  <si>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</si>
  <si>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</si>
  <si>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</si>
  <si>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</si>
  <si>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</si>
  <si>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</si>
  <si>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</si>
  <si>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</si>
  <si>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</si>
  <si>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</si>
  <si>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</si>
  <si>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</si>
  <si>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</si>
  <si>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</si>
  <si>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</si>
  <si>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</si>
  <si>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</si>
  <si>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</si>
  <si>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</si>
  <si>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</si>
  <si>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</si>
  <si>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</si>
  <si>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</si>
  <si>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</si>
  <si>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</si>
  <si>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</si>
  <si>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</si>
  <si>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</si>
  <si>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</si>
  <si>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</si>
  <si>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</si>
  <si>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</si>
  <si>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</si>
  <si>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</si>
  <si>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</si>
  <si>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</si>
  <si>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</si>
  <si>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</si>
  <si>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</si>
  <si>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</si>
  <si>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</si>
  <si>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</si>
  <si>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</si>
  <si>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</si>
  <si>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</si>
  <si>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</si>
  <si>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</si>
  <si>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</si>
  <si>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</si>
  <si>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</si>
  <si>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</si>
  <si>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</si>
  <si>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</si>
  <si>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</si>
  <si>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</si>
  <si>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</si>
  <si>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</si>
  <si>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</si>
  <si>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</si>
  <si>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</si>
  <si>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</si>
  <si>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</si>
  <si>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</si>
  <si>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</si>
  <si>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</si>
  <si>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</si>
  <si>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</si>
  <si>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</si>
  <si>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</si>
  <si>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</si>
  <si>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</si>
  <si>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</si>
  <si>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</si>
  <si>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</si>
  <si>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</si>
  <si>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</si>
  <si>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</si>
  <si>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</si>
  <si>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</si>
  <si>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</si>
  <si>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</si>
  <si>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</si>
  <si>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</si>
  <si>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</si>
  <si>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</si>
  <si>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</si>
  <si>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</si>
  <si>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</si>
  <si>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</si>
  <si>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</si>
  <si>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</si>
  <si>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</si>
  <si>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</si>
  <si>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</si>
  <si>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</si>
  <si>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</si>
  <si>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</si>
  <si>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</si>
  <si>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</si>
  <si>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</si>
  <si>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</si>
  <si>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</si>
  <si>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</si>
  <si>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</si>
  <si>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</si>
  <si>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</si>
  <si>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</si>
  <si>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</si>
  <si>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</si>
  <si>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</si>
  <si>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</si>
  <si>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</si>
  <si>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</si>
  <si>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</si>
  <si>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</si>
  <si>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</si>
  <si>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</si>
  <si>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</si>
  <si>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</si>
  <si>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</si>
  <si>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</si>
  <si>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</si>
  <si>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</si>
  <si>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</si>
  <si>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</si>
  <si>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</si>
  <si>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</si>
  <si>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</si>
  <si>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</si>
  <si>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</si>
  <si>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</si>
  <si>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</si>
  <si>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</si>
  <si>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</si>
  <si>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</si>
  <si>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</si>
  <si>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</si>
  <si>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</si>
  <si>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</si>
  <si>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</si>
  <si>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</si>
  <si>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</si>
  <si>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</si>
  <si>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</si>
  <si>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</si>
  <si>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</si>
  <si>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</si>
  <si>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</si>
  <si>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</si>
  <si>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</si>
  <si>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</si>
  <si>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</si>
  <si>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</si>
  <si>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</si>
  <si>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</si>
  <si>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</si>
  <si>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</si>
  <si>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</si>
  <si>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</si>
  <si>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</si>
  <si>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</si>
  <si>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</si>
  <si>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</si>
  <si>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</si>
  <si>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</si>
  <si>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</si>
  <si>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</si>
  <si>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</si>
  <si>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</si>
  <si>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</si>
  <si>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</si>
  <si>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</si>
  <si>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</si>
  <si>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</si>
  <si>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</si>
  <si>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</si>
  <si>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</si>
  <si>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</si>
  <si>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</si>
  <si>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</si>
  <si>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</si>
  <si>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</si>
  <si>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</si>
  <si>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</si>
  <si>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</si>
  <si>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</si>
  <si>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</si>
  <si>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</si>
  <si>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</si>
  <si>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</si>
  <si>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</si>
  <si>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</si>
  <si>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</si>
  <si>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</si>
  <si>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</si>
  <si>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</si>
  <si>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</si>
  <si>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</si>
  <si>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</si>
  <si>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</si>
  <si>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</si>
  <si>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</si>
  <si>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</si>
  <si>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</si>
  <si>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</si>
  <si>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</si>
  <si>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</si>
  <si>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</si>
  <si>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</si>
  <si>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</si>
  <si>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</si>
  <si>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</si>
  <si>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</si>
  <si>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</si>
  <si>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</si>
  <si>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</si>
  <si>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</si>
  <si>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</si>
  <si>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</si>
  <si>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</si>
  <si>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</si>
  <si>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</si>
  <si>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</si>
  <si>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</si>
  <si>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</si>
  <si>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</si>
  <si>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</si>
  <si>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</si>
  <si>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</si>
  <si>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</si>
  <si>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</si>
  <si>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</si>
  <si>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</si>
  <si>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</si>
  <si>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</si>
  <si>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</si>
  <si>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</si>
  <si>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</si>
  <si>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</si>
  <si>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</si>
  <si>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</si>
  <si>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</si>
  <si>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</si>
  <si>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</si>
  <si>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</si>
  <si>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</si>
  <si>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</si>
  <si>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</si>
  <si>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</si>
  <si>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</si>
  <si>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</si>
  <si>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</si>
  <si>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</si>
  <si>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</si>
  <si>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</si>
  <si>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</si>
  <si>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</si>
  <si>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</si>
  <si>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</si>
  <si>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</si>
  <si>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</si>
  <si>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</si>
  <si>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</si>
  <si>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</si>
  <si>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</si>
  <si>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</si>
  <si>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</si>
  <si>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</si>
  <si>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</si>
  <si>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</si>
  <si>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</si>
  <si>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</si>
  <si>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</si>
  <si>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</si>
  <si>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</si>
  <si>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</si>
  <si>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</si>
  <si>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</si>
  <si>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</si>
  <si>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</si>
  <si>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</si>
  <si>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</si>
  <si>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</si>
  <si>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</si>
  <si>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</si>
  <si>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</si>
  <si>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</si>
  <si>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</si>
  <si>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</si>
  <si>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</si>
  <si>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</si>
  <si>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</si>
  <si>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</si>
  <si>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</si>
  <si>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</si>
  <si>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</si>
  <si>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</si>
  <si>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</si>
  <si>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</si>
  <si>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</si>
  <si>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</si>
  <si>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</si>
  <si>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</si>
  <si>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</si>
  <si>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</si>
  <si>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</si>
  <si>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</si>
  <si>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</si>
  <si>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</si>
  <si>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</si>
  <si>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</si>
  <si>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</si>
  <si>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</si>
  <si>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</si>
  <si>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</si>
  <si>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</si>
  <si>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</si>
  <si>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</si>
  <si>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</si>
  <si>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</si>
  <si>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</si>
  <si>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</si>
  <si>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</si>
  <si>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</si>
  <si>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</si>
  <si>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</si>
  <si>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</si>
  <si>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</si>
  <si>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</si>
  <si>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</si>
  <si>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</si>
  <si>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</si>
  <si>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</si>
  <si>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</si>
  <si>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</si>
  <si>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</si>
  <si>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</si>
  <si>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</si>
  <si>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</si>
  <si>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</si>
  <si>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</si>
  <si>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</si>
  <si>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</si>
  <si>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</si>
  <si>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</si>
  <si>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</si>
  <si>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</si>
  <si>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</si>
  <si>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</si>
  <si>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</si>
  <si>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</si>
  <si>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</si>
  <si>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</si>
  <si>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</si>
  <si>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</si>
  <si>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</si>
  <si>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</si>
  <si>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</si>
  <si>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</si>
  <si>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</si>
  <si>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</si>
  <si>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</si>
  <si>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</si>
  <si>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</si>
  <si>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</si>
  <si>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</si>
  <si>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</si>
  <si>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</si>
  <si>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</si>
  <si>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</si>
  <si>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</si>
  <si>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</si>
  <si>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</si>
  <si>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</si>
  <si>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</si>
  <si>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</si>
  <si>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</si>
  <si>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</si>
  <si>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</si>
  <si>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</si>
  <si>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</si>
  <si>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</si>
  <si>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</si>
  <si>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</si>
  <si>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</si>
  <si>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</si>
  <si>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</si>
  <si>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</si>
  <si>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</si>
  <si>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</si>
  <si>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</si>
  <si>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</si>
  <si>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</si>
  <si>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</si>
  <si>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</si>
  <si>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</si>
  <si>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</si>
  <si>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</si>
  <si>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</si>
  <si>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</si>
  <si>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</si>
  <si>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</si>
  <si>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</si>
  <si>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</si>
  <si>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</si>
  <si>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</si>
  <si>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</si>
  <si>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</si>
  <si>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</si>
  <si>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</si>
  <si>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</si>
  <si>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</si>
  <si>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</si>
  <si>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</si>
  <si>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</si>
  <si>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</si>
  <si>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</si>
  <si>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</si>
  <si>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</si>
  <si>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</si>
  <si>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</si>
  <si>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</si>
  <si>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</si>
  <si>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</si>
  <si>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</si>
  <si>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</si>
  <si>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</si>
  <si>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</si>
  <si>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</si>
  <si>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</si>
  <si>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</si>
  <si>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</si>
  <si>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</si>
  <si>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</si>
  <si>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</si>
  <si>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</si>
  <si>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</si>
  <si>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</si>
  <si>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</si>
  <si>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</si>
  <si>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</si>
  <si>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</si>
  <si>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</si>
  <si>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</si>
  <si>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</si>
  <si>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</si>
  <si>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</si>
  <si>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</si>
  <si>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</si>
  <si>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</si>
  <si>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</si>
  <si>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</si>
  <si>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</si>
  <si>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</si>
  <si>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</si>
  <si>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</si>
  <si>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</si>
  <si>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</si>
  <si>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</si>
  <si>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</si>
  <si>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</si>
  <si>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</si>
  <si>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</si>
  <si>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</si>
  <si>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</si>
  <si>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</si>
  <si>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</si>
  <si>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</si>
  <si>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</si>
  <si>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</si>
  <si>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</si>
  <si>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</si>
  <si>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</si>
  <si>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</si>
  <si>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</si>
  <si>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</si>
  <si>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</si>
  <si>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</si>
  <si>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</si>
  <si>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</si>
  <si>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</si>
  <si>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</si>
  <si>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</si>
  <si>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</si>
  <si>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</si>
  <si>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</si>
  <si>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</si>
  <si>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</si>
  <si>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</si>
  <si>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</si>
  <si>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</si>
  <si>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</si>
  <si>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</si>
  <si>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</si>
  <si>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</si>
  <si>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</si>
  <si>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</si>
  <si>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</si>
  <si>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</si>
  <si>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</si>
  <si>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</si>
  <si>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</si>
  <si>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</si>
  <si>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</si>
  <si>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</si>
  <si>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</si>
  <si>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</si>
  <si>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</si>
  <si>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</si>
  <si>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</si>
  <si>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</si>
  <si>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</si>
  <si>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</si>
  <si>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</si>
  <si>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</si>
  <si>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</si>
  <si>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</si>
  <si>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</si>
  <si>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</si>
  <si>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</si>
  <si>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</si>
  <si>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</si>
  <si>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</si>
  <si>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</si>
  <si>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</si>
  <si>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</si>
  <si>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</si>
  <si>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</si>
  <si>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</si>
  <si>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</si>
  <si>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</si>
  <si>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</si>
  <si>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</si>
  <si>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</si>
  <si>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</si>
  <si>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</si>
  <si>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</si>
  <si>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</si>
  <si>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</si>
  <si>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</si>
  <si>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</si>
  <si>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</si>
  <si>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</si>
  <si>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</si>
  <si>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</si>
  <si>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</si>
  <si>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</si>
  <si>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</si>
  <si>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</si>
  <si>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</si>
  <si>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</si>
  <si>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</si>
  <si>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</si>
  <si>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</si>
  <si>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</si>
  <si>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</si>
  <si>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</si>
  <si>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</si>
  <si>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</si>
  <si>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</si>
  <si>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</si>
  <si>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</si>
  <si>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</si>
  <si>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</si>
  <si>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</si>
  <si>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</si>
  <si>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</si>
  <si>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</si>
  <si>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</si>
  <si>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</si>
  <si>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</si>
  <si>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</si>
  <si>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</si>
  <si>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</si>
  <si>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</si>
  <si>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</si>
  <si>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</si>
  <si>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</si>
  <si>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</si>
  <si>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</si>
  <si>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</si>
  <si>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</si>
  <si>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</si>
  <si>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</si>
  <si>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</si>
  <si>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</si>
  <si>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</si>
  <si>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</si>
  <si>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</si>
  <si>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</si>
  <si>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</si>
  <si>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</si>
  <si>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</si>
  <si>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</si>
  <si>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</si>
  <si>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</si>
  <si>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</si>
  <si>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</si>
  <si>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</si>
  <si>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</si>
  <si>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</si>
  <si>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</si>
  <si>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</si>
  <si>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</si>
  <si>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</si>
  <si>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</si>
  <si>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</si>
  <si>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</si>
  <si>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</si>
  <si>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</si>
  <si>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</si>
  <si>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</si>
  <si>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</si>
  <si>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</si>
  <si>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</si>
  <si>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</si>
  <si>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</si>
  <si>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</si>
  <si>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</si>
  <si>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</si>
  <si>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</si>
  <si>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</si>
  <si>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</si>
  <si>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</si>
  <si>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</si>
  <si>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</si>
  <si>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</si>
  <si>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</si>
  <si>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</si>
  <si>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</si>
  <si>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</si>
  <si>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</si>
  <si>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</si>
  <si>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</si>
  <si>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</si>
  <si>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</si>
  <si>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</si>
  <si>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</si>
  <si>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</si>
  <si>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</si>
  <si>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</si>
  <si>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</si>
  <si>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</si>
  <si>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</si>
  <si>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</si>
  <si>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</si>
  <si>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</si>
  <si>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</si>
  <si>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</si>
  <si>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</si>
  <si>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</si>
  <si>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</si>
  <si>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</si>
  <si>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</si>
  <si>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</si>
  <si>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</si>
  <si>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</si>
  <si>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</si>
  <si>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</si>
  <si>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</si>
  <si>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</si>
  <si>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</si>
  <si>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</si>
  <si>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</si>
  <si>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</si>
  <si>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</si>
  <si>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</si>
  <si>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</si>
  <si>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</si>
  <si>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</si>
  <si>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</si>
  <si>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</si>
  <si>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</si>
  <si>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</si>
  <si>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</si>
  <si>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</si>
  <si>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</si>
  <si>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</si>
  <si>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</si>
  <si>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</si>
  <si>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</si>
  <si>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</si>
  <si>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</si>
  <si>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</si>
  <si>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</si>
  <si>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</si>
  <si>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</si>
  <si>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</si>
  <si>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</si>
  <si>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</si>
  <si>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</si>
  <si>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</si>
  <si>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</si>
  <si>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</si>
  <si>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</si>
  <si>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</si>
  <si>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</si>
  <si>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</si>
  <si>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</si>
  <si>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</si>
  <si>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</si>
  <si>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</si>
  <si>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</si>
  <si>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</si>
  <si>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</si>
  <si>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</si>
  <si>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</si>
  <si>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</si>
  <si>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</si>
  <si>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</si>
  <si>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</si>
  <si>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</si>
  <si>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</si>
  <si>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</si>
  <si>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</si>
  <si>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</si>
  <si>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</si>
  <si>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</si>
  <si>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</si>
  <si>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</si>
  <si>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</si>
  <si>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</si>
  <si>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</si>
  <si>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</si>
  <si>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</si>
  <si>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</si>
  <si>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</si>
  <si>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</si>
  <si>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</si>
  <si>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</si>
  <si>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</si>
  <si>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</si>
  <si>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</si>
  <si>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</si>
  <si>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</si>
  <si>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</si>
  <si>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</si>
  <si>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</si>
  <si>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</si>
  <si>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</si>
  <si>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</si>
  <si>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</si>
  <si>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</si>
  <si>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</si>
  <si>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</si>
  <si>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</si>
  <si>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</si>
  <si>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</si>
  <si>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</si>
  <si>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</si>
  <si>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</si>
  <si>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</si>
  <si>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</si>
  <si>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</si>
  <si>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</si>
  <si>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</si>
  <si>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</si>
  <si>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</si>
  <si>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</si>
  <si>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</si>
  <si>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</si>
  <si>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</si>
  <si>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</si>
  <si>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</si>
  <si>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</si>
  <si>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</si>
  <si>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</si>
  <si>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</si>
  <si>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</si>
  <si>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</si>
  <si>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</si>
  <si>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</si>
  <si>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</si>
  <si>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</si>
  <si>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</si>
  <si>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</si>
  <si>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</si>
  <si>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</si>
  <si>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</si>
  <si>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</si>
  <si>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</si>
  <si>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</si>
  <si>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</si>
  <si>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</si>
  <si>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</si>
  <si>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</si>
  <si>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</si>
  <si>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</si>
  <si>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</si>
  <si>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</si>
  <si>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</si>
  <si>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</si>
  <si>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</si>
  <si>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</si>
  <si>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</si>
  <si>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</si>
  <si>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</si>
  <si>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</si>
  <si>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</si>
  <si>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</si>
  <si>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</si>
  <si>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</si>
  <si>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</si>
  <si>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</si>
  <si>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</si>
  <si>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</si>
  <si>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</si>
  <si>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</si>
  <si>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</si>
  <si>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</si>
  <si>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</si>
  <si>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</si>
  <si>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</si>
  <si>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</si>
  <si>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</si>
  <si>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</si>
  <si>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</si>
  <si>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</si>
  <si>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</si>
  <si>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</si>
  <si>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</si>
  <si>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</si>
  <si>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</si>
  <si>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</si>
  <si>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</si>
  <si>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</si>
  <si>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</si>
  <si>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</si>
  <si>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</si>
  <si>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</si>
  <si>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</si>
  <si>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</si>
  <si>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</si>
  <si>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</si>
  <si>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</si>
  <si>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</si>
  <si>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</si>
  <si>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</si>
  <si>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</si>
  <si>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</si>
  <si>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</si>
  <si>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</si>
  <si>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</si>
  <si>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</si>
  <si>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</si>
  <si>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</si>
  <si>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</si>
  <si>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</si>
  <si>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</si>
  <si>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</si>
  <si>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</si>
  <si>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</si>
  <si>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</si>
  <si>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</si>
  <si>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</si>
  <si>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</si>
  <si>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</si>
  <si>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</si>
  <si>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</si>
  <si>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</si>
  <si>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</si>
  <si>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</si>
  <si>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</si>
  <si>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</si>
  <si>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</si>
  <si>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</si>
  <si>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</si>
  <si>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</si>
  <si>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</si>
  <si>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</si>
  <si>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</si>
  <si>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</si>
  <si>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</si>
  <si>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</si>
  <si>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</si>
  <si>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</si>
  <si>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</si>
  <si>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</si>
  <si>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</si>
  <si>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</si>
  <si>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</si>
  <si>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</si>
  <si>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</si>
  <si>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</si>
  <si>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</si>
  <si>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</si>
  <si>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</si>
  <si>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</si>
  <si>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</si>
  <si>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</si>
  <si>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</si>
  <si>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</si>
  <si>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</si>
  <si>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</si>
  <si>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</si>
  <si>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</si>
  <si>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</si>
  <si>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</si>
  <si>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</si>
  <si>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</si>
  <si>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</si>
  <si>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</si>
  <si>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</si>
  <si>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</si>
  <si>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</si>
  <si>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</si>
  <si>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</si>
  <si>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</si>
  <si>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</si>
  <si>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</si>
  <si>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</si>
  <si>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</si>
  <si>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</si>
  <si>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</si>
  <si>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</si>
  <si>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</si>
  <si>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</si>
  <si>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</si>
  <si>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</si>
  <si>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</si>
  <si>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</si>
  <si>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</si>
  <si>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</si>
  <si>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</si>
  <si>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</si>
  <si>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</si>
  <si>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</si>
  <si>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</si>
  <si>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</si>
  <si>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</si>
  <si>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</si>
  <si>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</si>
  <si>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</si>
  <si>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</si>
  <si>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</si>
  <si>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</si>
  <si>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</si>
  <si>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</si>
  <si>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</si>
  <si>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</si>
  <si>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</si>
  <si>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</si>
  <si>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</si>
  <si>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</si>
  <si>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</si>
  <si>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</si>
  <si>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</si>
  <si>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</si>
  <si>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</si>
  <si>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</si>
  <si>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</si>
  <si>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</si>
  <si>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</si>
  <si>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</si>
  <si>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</si>
  <si>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</si>
  <si>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</si>
  <si>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</si>
  <si>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</si>
  <si>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</si>
  <si>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</si>
  <si>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</si>
  <si>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</si>
  <si>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</si>
  <si>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</si>
  <si>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</si>
  <si>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</si>
  <si>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</si>
  <si>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</si>
  <si>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</si>
  <si>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</si>
  <si>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</si>
  <si>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</si>
  <si>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</si>
  <si>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</si>
  <si>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</si>
  <si>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</si>
  <si>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</si>
  <si>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</si>
  <si>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</si>
  <si>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</si>
  <si>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</si>
  <si>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</si>
  <si>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</si>
  <si>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</si>
  <si>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</si>
  <si>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</si>
  <si>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</si>
  <si>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</si>
  <si>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</si>
  <si>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</si>
  <si>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</si>
  <si>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</si>
  <si>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</si>
  <si>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</si>
  <si>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</si>
  <si>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</si>
  <si>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</si>
  <si>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</si>
  <si>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</si>
  <si>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</si>
  <si>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</si>
  <si>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</si>
  <si>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</si>
  <si>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</si>
  <si>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</si>
  <si>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</si>
  <si>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</si>
  <si>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</si>
  <si>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</si>
  <si>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</si>
  <si>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</si>
  <si>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</si>
  <si>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</si>
  <si>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</si>
  <si>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</si>
  <si>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</si>
  <si>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</si>
  <si>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</si>
  <si>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</si>
  <si>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</si>
  <si>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</si>
  <si>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</si>
  <si>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</si>
  <si>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</si>
  <si>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</si>
  <si>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</si>
  <si>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</si>
  <si>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</si>
  <si>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</si>
  <si>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</si>
  <si>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</si>
  <si>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</si>
  <si>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</si>
  <si>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</si>
  <si>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</si>
  <si>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</si>
  <si>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</si>
  <si>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</si>
  <si>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</si>
  <si>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</si>
  <si>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</si>
  <si>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</si>
  <si>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</si>
  <si>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</si>
  <si>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</si>
  <si>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</si>
  <si>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</si>
  <si>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</si>
  <si>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</si>
  <si>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</si>
  <si>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</si>
  <si>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</si>
  <si>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</si>
  <si>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</si>
  <si>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</si>
  <si>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</si>
  <si>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</si>
  <si>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</si>
  <si>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</si>
  <si>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</si>
  <si>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</si>
  <si>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</si>
  <si>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</si>
  <si>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</si>
  <si>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</si>
  <si>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</si>
  <si>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</si>
  <si>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</si>
  <si>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</si>
  <si>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</si>
  <si>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</si>
  <si>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</si>
  <si>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</si>
  <si>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</si>
  <si>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</si>
  <si>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</si>
  <si>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</si>
  <si>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</si>
  <si>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</si>
  <si>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</si>
  <si>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</si>
  <si>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</si>
  <si>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</si>
  <si>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</si>
  <si>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</si>
  <si>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</si>
  <si>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</si>
  <si>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</si>
  <si>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</si>
  <si>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</si>
  <si>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</si>
  <si>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</si>
  <si>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</si>
  <si>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</si>
  <si>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</si>
  <si>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</si>
  <si>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</si>
  <si>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</si>
  <si>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</si>
  <si>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</si>
  <si>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</si>
  <si>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</si>
  <si>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</si>
  <si>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</si>
  <si>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</si>
  <si>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</si>
  <si>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</si>
  <si>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</si>
  <si>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</si>
  <si>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</si>
  <si>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</si>
  <si>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</si>
  <si>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</si>
  <si>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</si>
  <si>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</si>
  <si>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</si>
  <si>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</si>
  <si>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</si>
  <si>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</si>
  <si>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</si>
  <si>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</si>
  <si>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</si>
  <si>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</si>
  <si>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</si>
  <si>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</si>
  <si>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</si>
  <si>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</si>
  <si>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</si>
  <si>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</si>
  <si>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</si>
  <si>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</si>
  <si>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</si>
  <si>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</si>
  <si>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</si>
  <si>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</si>
  <si>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</si>
  <si>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</si>
  <si>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</si>
  <si>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</si>
  <si>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</si>
  <si>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</si>
  <si>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</si>
  <si>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</si>
  <si>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</si>
  <si>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</si>
  <si>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</si>
  <si>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</si>
  <si>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</si>
  <si>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</si>
  <si>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</si>
  <si>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</si>
  <si>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</si>
  <si>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</si>
  <si>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</si>
  <si>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</si>
  <si>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</si>
  <si>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</si>
  <si>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</si>
  <si>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</si>
  <si>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</si>
  <si>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</si>
  <si>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</si>
  <si>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</si>
  <si>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</si>
  <si>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</si>
  <si>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</si>
  <si>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</si>
  <si>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</si>
  <si>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</si>
  <si>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</si>
  <si>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</si>
  <si>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</si>
  <si>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</si>
  <si>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</si>
  <si>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</si>
  <si>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</si>
  <si>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</si>
  <si>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</si>
  <si>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</si>
  <si>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</si>
  <si>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</si>
  <si>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</si>
  <si>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</si>
  <si>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</si>
  <si>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</si>
  <si>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</si>
  <si>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</si>
  <si>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</si>
  <si>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</si>
  <si>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</si>
  <si>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</si>
  <si>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</si>
  <si>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</si>
  <si>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</si>
  <si>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</si>
  <si>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</si>
  <si>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</si>
  <si>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</si>
  <si>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</si>
  <si>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</si>
  <si>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</si>
  <si>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</si>
  <si>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</si>
  <si>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</si>
  <si>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</si>
  <si>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</si>
  <si>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</si>
  <si>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</si>
  <si>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</si>
  <si>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</si>
  <si>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</si>
  <si>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</si>
  <si>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</si>
  <si>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</si>
  <si>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</si>
  <si>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</si>
  <si>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</si>
  <si>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</si>
  <si>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</si>
  <si>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</si>
  <si>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</si>
  <si>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</si>
  <si>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</si>
  <si>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</si>
  <si>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</si>
  <si>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</si>
  <si>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</si>
  <si>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</si>
  <si>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</si>
  <si>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</si>
  <si>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</si>
  <si>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</si>
  <si>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</si>
  <si>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</si>
  <si>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</si>
  <si>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</si>
  <si>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</si>
  <si>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</si>
  <si>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</si>
  <si>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</si>
  <si>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</si>
  <si>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</si>
  <si>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</si>
  <si>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</si>
  <si>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</si>
  <si>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</si>
  <si>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</si>
  <si>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</si>
  <si>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</si>
  <si>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</si>
  <si>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</si>
  <si>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</si>
  <si>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</si>
  <si>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</si>
  <si>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</si>
  <si>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</si>
  <si>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</si>
  <si>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</si>
  <si>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</si>
  <si>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</si>
  <si>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</si>
  <si>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</si>
  <si>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</si>
  <si>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</si>
  <si>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</si>
  <si>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</si>
  <si>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</si>
  <si>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</si>
  <si>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</si>
  <si>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</si>
  <si>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</si>
  <si>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</si>
  <si>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</si>
  <si>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</si>
  <si>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</si>
  <si>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</si>
  <si>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</si>
  <si>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</si>
  <si>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</si>
  <si>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</si>
  <si>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</si>
  <si>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</si>
  <si>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</si>
  <si>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</si>
  <si>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</si>
  <si>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</si>
  <si>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</si>
  <si>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</si>
  <si>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</si>
  <si>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</si>
  <si>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</si>
  <si>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</si>
  <si>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</si>
  <si>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</si>
  <si>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</si>
  <si>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</si>
  <si>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</si>
  <si>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</si>
  <si>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</si>
  <si>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</si>
  <si>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</si>
  <si>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</si>
  <si>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</si>
  <si>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</si>
  <si>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</si>
  <si>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</si>
  <si>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</si>
  <si>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</si>
  <si>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</si>
  <si>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</si>
  <si>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</si>
  <si>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</si>
  <si>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</si>
  <si>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</si>
  <si>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</si>
  <si>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</si>
  <si>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</si>
  <si>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</si>
  <si>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</si>
  <si>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</si>
  <si>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</si>
  <si>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</si>
  <si>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</si>
  <si>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</si>
  <si>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</si>
  <si>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</si>
  <si>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</si>
  <si>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</si>
  <si>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</si>
  <si>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</si>
  <si>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</si>
  <si>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</si>
  <si>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</si>
  <si>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</si>
  <si>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</si>
  <si>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</si>
  <si>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</si>
  <si>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</si>
  <si>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</si>
  <si>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</si>
  <si>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</si>
  <si>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</si>
  <si>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</si>
  <si>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</si>
  <si>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</si>
  <si>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</si>
  <si>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</si>
  <si>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</si>
  <si>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</si>
  <si>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</si>
  <si>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</si>
  <si>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</si>
  <si>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</si>
  <si>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</si>
  <si>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</si>
  <si>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</si>
  <si>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</si>
  <si>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</si>
  <si>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</si>
  <si>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</si>
  <si>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</si>
  <si>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</si>
  <si>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</si>
  <si>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</si>
  <si>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</si>
  <si>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</si>
  <si>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</si>
  <si>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</si>
  <si>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</si>
  <si>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</si>
  <si>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</si>
  <si>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</si>
  <si>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</si>
  <si>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</si>
  <si>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</si>
  <si>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</si>
  <si>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</si>
  <si>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</si>
  <si>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</si>
  <si>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</si>
  <si>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</si>
  <si>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</si>
  <si>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</si>
  <si>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</si>
  <si>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</si>
  <si>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</si>
  <si>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</si>
  <si>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</si>
  <si>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</si>
  <si>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</si>
  <si>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</si>
  <si>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</si>
  <si>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</si>
  <si>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</si>
  <si>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</si>
  <si>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</si>
  <si>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</si>
  <si>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</si>
  <si>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</si>
  <si>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</si>
  <si>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</si>
  <si>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</si>
  <si>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</si>
  <si>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</si>
  <si>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</si>
  <si>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</si>
  <si>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</si>
  <si>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</si>
  <si>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</si>
  <si>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</si>
  <si>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</si>
  <si>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</si>
  <si>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</si>
  <si>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</si>
  <si>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</si>
  <si>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</si>
  <si>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</si>
  <si>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</si>
  <si>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</si>
  <si>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</si>
  <si>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</si>
  <si>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</si>
  <si>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</si>
  <si>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</si>
  <si>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</si>
  <si>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</si>
  <si>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</si>
  <si>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</si>
  <si>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</si>
  <si>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</si>
  <si>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</si>
  <si>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</si>
  <si>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</si>
  <si>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</si>
  <si>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</si>
  <si>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</si>
  <si>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</si>
  <si>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</si>
  <si>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</si>
  <si>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</si>
  <si>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</si>
  <si>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</si>
  <si>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</si>
  <si>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</si>
  <si>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</si>
  <si>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</si>
  <si>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</si>
  <si>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</si>
  <si>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</si>
  <si>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</si>
  <si>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</si>
  <si>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</si>
  <si>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</si>
  <si>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</si>
  <si>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</si>
  <si>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</si>
  <si>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</si>
  <si>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</si>
  <si>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</si>
  <si>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</si>
  <si>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</si>
  <si>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</si>
  <si>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</si>
  <si>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</si>
  <si>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</si>
  <si>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</si>
  <si>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</si>
  <si>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</si>
  <si>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</si>
  <si>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</si>
  <si>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</si>
  <si>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</si>
  <si>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</si>
  <si>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</si>
  <si>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</si>
  <si>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</si>
  <si>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</si>
  <si>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</si>
  <si>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</si>
  <si>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</si>
  <si>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</si>
  <si>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</si>
  <si>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</si>
  <si>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</si>
  <si>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</si>
  <si>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</si>
  <si>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</si>
  <si>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</si>
  <si>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</si>
  <si>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</si>
  <si>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</si>
  <si>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</si>
  <si>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</si>
  <si>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</si>
  <si>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</si>
  <si>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</si>
  <si>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</si>
  <si>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</si>
  <si>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</si>
  <si>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</si>
  <si>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</si>
  <si>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</si>
  <si>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</si>
  <si>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</si>
  <si>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</si>
  <si>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</si>
  <si>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</si>
  <si>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</si>
  <si>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</si>
  <si>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</si>
  <si>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</si>
  <si>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</si>
  <si>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</si>
  <si>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</si>
  <si>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</si>
  <si>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</si>
  <si>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</si>
  <si>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</si>
  <si>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</si>
  <si>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</si>
  <si>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</si>
  <si>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</si>
  <si>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</si>
  <si>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</si>
  <si>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</si>
  <si>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</si>
  <si>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</si>
  <si>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</si>
  <si>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</si>
  <si>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</si>
  <si>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</si>
  <si>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</si>
  <si>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</si>
  <si>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</si>
  <si>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</si>
  <si>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</si>
  <si>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</si>
  <si>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</si>
  <si>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</si>
  <si>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</si>
  <si>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</si>
  <si>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</si>
  <si>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</si>
  <si>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</si>
  <si>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</si>
  <si>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</si>
  <si>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</si>
  <si>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</si>
  <si>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</si>
  <si>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</si>
  <si>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</si>
  <si>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</si>
  <si>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</si>
  <si>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</si>
  <si>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</si>
  <si>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</si>
  <si>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</si>
  <si>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</si>
  <si>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</si>
  <si>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</si>
  <si>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</si>
  <si>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</si>
  <si>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</si>
  <si>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</si>
  <si>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</si>
  <si>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</si>
  <si>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</si>
  <si>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</si>
  <si>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</si>
  <si>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</si>
  <si>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</si>
  <si>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</si>
  <si>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</si>
  <si>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</si>
  <si>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</si>
  <si>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</si>
  <si>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</si>
  <si>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</si>
  <si>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</si>
  <si>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</si>
  <si>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</si>
  <si>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</si>
  <si>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</si>
  <si>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</si>
  <si>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</si>
  <si>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</si>
  <si>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</si>
  <si>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</si>
  <si>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</si>
  <si>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</si>
  <si>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</si>
  <si>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</si>
  <si>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</si>
  <si>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</si>
  <si>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</si>
  <si>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</si>
  <si>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</si>
  <si>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</si>
  <si>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</si>
  <si>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</si>
  <si>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</si>
  <si>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</si>
  <si>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</si>
  <si>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</si>
  <si>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</si>
  <si>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</si>
  <si>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</si>
  <si>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</si>
  <si>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</si>
  <si>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</si>
  <si>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</si>
  <si>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</si>
  <si>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</si>
  <si>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</si>
  <si>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</si>
  <si>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</si>
  <si>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</si>
  <si>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</si>
  <si>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</si>
  <si>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</si>
  <si>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</si>
  <si>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</si>
  <si>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</si>
  <si>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</si>
  <si>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</si>
  <si>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</si>
  <si>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</si>
  <si>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</si>
  <si>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</si>
  <si>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</si>
  <si>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</si>
  <si>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</si>
  <si>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</si>
  <si>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</si>
  <si>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</si>
  <si>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</si>
  <si>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</si>
  <si>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</si>
  <si>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</si>
  <si>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</si>
  <si>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</si>
  <si>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</si>
  <si>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</si>
  <si>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</si>
  <si>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</si>
  <si>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</si>
  <si>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</si>
  <si>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</si>
  <si>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</si>
  <si>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</si>
  <si>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</si>
  <si>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</si>
  <si>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</si>
  <si>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</si>
  <si>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</si>
  <si>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</si>
  <si>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</si>
  <si>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</si>
  <si>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</si>
  <si>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</si>
  <si>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</si>
  <si>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</si>
  <si>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</si>
  <si>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</si>
  <si>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</si>
  <si>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</si>
  <si>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</si>
  <si>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</si>
  <si>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</si>
  <si>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</si>
  <si>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</si>
  <si>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</si>
  <si>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</si>
  <si>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</si>
  <si>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</si>
  <si>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</si>
  <si>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</si>
  <si>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</si>
  <si>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</si>
  <si>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</si>
  <si>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</si>
  <si>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</si>
  <si>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</si>
  <si>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</si>
  <si>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</si>
  <si>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</si>
  <si>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</si>
  <si>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</si>
  <si>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</si>
  <si>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</si>
  <si>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</si>
  <si>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</si>
  <si>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</si>
  <si>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</si>
  <si>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</si>
  <si>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</si>
  <si>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</si>
  <si>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</si>
  <si>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</si>
  <si>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</si>
  <si>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</si>
  <si>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</si>
  <si>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</si>
  <si>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</si>
  <si>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</si>
  <si>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</si>
  <si>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</si>
  <si>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</si>
  <si>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</si>
  <si>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</si>
  <si>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</si>
  <si>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</si>
  <si>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</si>
  <si>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</si>
  <si>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</si>
  <si>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</si>
  <si>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</si>
  <si>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</si>
  <si>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</si>
  <si>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</si>
  <si>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</si>
  <si>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</si>
  <si>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</si>
  <si>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</si>
  <si>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</si>
  <si>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</si>
  <si>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</si>
  <si>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</si>
  <si>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</si>
  <si>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</si>
  <si>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</si>
  <si>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</si>
  <si>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</si>
  <si>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</si>
  <si>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</si>
  <si>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</si>
  <si>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</si>
  <si>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</si>
  <si>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</si>
  <si>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</si>
  <si>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</si>
  <si>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</si>
  <si>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</si>
  <si>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</si>
  <si>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</si>
  <si>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</si>
  <si>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</si>
  <si>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</si>
  <si>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</si>
  <si>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</si>
  <si>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</si>
  <si>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</si>
  <si>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</si>
  <si>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</si>
  <si>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</si>
  <si>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</si>
  <si>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</si>
  <si>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</si>
  <si>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</si>
  <si>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</si>
  <si>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</si>
  <si>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</si>
  <si>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</si>
  <si>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</si>
  <si>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</si>
  <si>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</si>
  <si>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</si>
  <si>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</si>
  <si>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</si>
  <si>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</si>
  <si>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</si>
  <si>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</si>
  <si>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</si>
  <si>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</si>
  <si>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</si>
  <si>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</si>
  <si>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</si>
  <si>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</si>
  <si>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</si>
  <si>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</si>
  <si>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</si>
  <si>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</si>
  <si>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</si>
  <si>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</si>
  <si>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</si>
  <si>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</si>
  <si>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</si>
  <si>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</si>
  <si>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</si>
  <si>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</si>
  <si>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</si>
  <si>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</si>
  <si>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</si>
  <si>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</si>
  <si>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</si>
  <si>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</si>
  <si>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</si>
  <si>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</si>
  <si>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</si>
  <si>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</si>
  <si>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</si>
  <si>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</si>
  <si>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</si>
  <si>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</si>
  <si>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</si>
  <si>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</si>
  <si>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</si>
  <si>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</si>
  <si>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</si>
  <si>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</si>
  <si>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</si>
  <si>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</si>
  <si>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</si>
  <si>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</si>
  <si>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</si>
  <si>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</si>
  <si>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</si>
  <si>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</si>
  <si>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</si>
  <si>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</si>
  <si>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</si>
  <si>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</si>
  <si>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</si>
  <si>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</si>
  <si>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</si>
  <si>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</si>
  <si>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</si>
  <si>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</si>
  <si>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</si>
  <si>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</si>
  <si>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</si>
  <si>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</si>
  <si>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</si>
  <si>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</si>
  <si>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</si>
  <si>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</si>
  <si>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</si>
  <si>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</si>
  <si>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</si>
  <si>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</si>
  <si>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</si>
  <si>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</si>
  <si>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</si>
  <si>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</si>
  <si>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</si>
  <si>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</si>
  <si>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</si>
  <si>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</si>
  <si>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</si>
  <si>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</si>
  <si>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</si>
  <si>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</si>
  <si>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</si>
  <si>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</si>
  <si>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</si>
  <si>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</si>
  <si>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</si>
  <si>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</si>
  <si>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</si>
  <si>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</si>
  <si>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</si>
  <si>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</si>
  <si>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</si>
  <si>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</si>
  <si>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</si>
  <si>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</si>
  <si>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</si>
  <si>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</si>
  <si>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</si>
  <si>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</si>
  <si>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</si>
  <si>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</si>
  <si>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</si>
  <si>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</si>
  <si>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</si>
  <si>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</si>
  <si>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</si>
  <si>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</si>
  <si>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</si>
  <si>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</si>
  <si>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</si>
  <si>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</si>
  <si>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</si>
  <si>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</si>
  <si>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</si>
  <si>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</si>
  <si>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</si>
  <si>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</si>
  <si>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</si>
  <si>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</si>
  <si>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</si>
  <si>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</si>
  <si>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</si>
  <si>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</si>
  <si>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</si>
  <si>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</si>
  <si>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</si>
  <si>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</si>
  <si>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</si>
  <si>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</si>
  <si>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</si>
  <si>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</si>
  <si>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</si>
  <si>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</si>
  <si>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</si>
  <si>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</si>
  <si>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</si>
  <si>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</si>
  <si>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</si>
  <si>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</si>
  <si>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</si>
  <si>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</si>
  <si>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</si>
  <si>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</si>
  <si>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</si>
  <si>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</si>
  <si>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</si>
  <si>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</si>
  <si>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</si>
  <si>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</si>
  <si>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</si>
  <si>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</si>
  <si>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</si>
  <si>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</si>
  <si>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</si>
  <si>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</si>
  <si>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</si>
  <si>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</si>
  <si>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</si>
  <si>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</si>
  <si>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</si>
  <si>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</si>
  <si>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</si>
  <si>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</si>
  <si>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</si>
  <si>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</si>
  <si>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</si>
  <si>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</si>
  <si>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</si>
  <si>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</si>
  <si>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</si>
  <si>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</si>
  <si>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</si>
  <si>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</si>
  <si>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</si>
  <si>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</si>
  <si>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</si>
  <si>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</si>
  <si>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</si>
  <si>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</si>
  <si>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</si>
  <si>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</si>
  <si>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</si>
  <si>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</si>
  <si>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</si>
  <si>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</si>
  <si>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</si>
  <si>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</si>
  <si>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</si>
  <si>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</si>
  <si>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</si>
  <si>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</si>
  <si>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</si>
  <si>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</si>
  <si>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</si>
  <si>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</si>
  <si>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</si>
  <si>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</si>
  <si>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</si>
  <si>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</si>
  <si>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</si>
  <si>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</si>
  <si>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</si>
  <si>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</si>
  <si>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</si>
  <si>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</si>
  <si>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</si>
  <si>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</si>
  <si>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</si>
  <si>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</si>
  <si>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</si>
  <si>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</si>
  <si>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</si>
  <si>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</si>
  <si>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</si>
  <si>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</si>
  <si>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</si>
  <si>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</si>
  <si>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</si>
  <si>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</si>
  <si>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</si>
  <si>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</si>
  <si>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</si>
  <si>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</si>
  <si>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</si>
  <si>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</si>
  <si>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</si>
  <si>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</si>
  <si>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</si>
  <si>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</si>
  <si>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</si>
  <si>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</si>
  <si>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</si>
  <si>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</si>
  <si>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</si>
  <si>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</si>
  <si>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</si>
  <si>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</si>
  <si>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</si>
  <si>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</si>
  <si>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</si>
  <si>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</si>
  <si>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</si>
  <si>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</si>
  <si>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</si>
  <si>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</si>
  <si>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</si>
  <si>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</si>
  <si>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</si>
  <si>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</si>
  <si>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</si>
  <si>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</si>
  <si>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</si>
  <si>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</si>
  <si>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</si>
  <si>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</si>
  <si>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</si>
  <si>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</si>
  <si>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</si>
  <si>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</si>
  <si>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</si>
  <si>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</si>
  <si>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</si>
  <si>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</si>
  <si>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</si>
  <si>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</si>
  <si>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</si>
  <si>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</si>
  <si>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</si>
  <si>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</si>
  <si>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</si>
  <si>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</si>
  <si>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</si>
  <si>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</si>
  <si>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</si>
  <si>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</si>
  <si>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</si>
  <si>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</si>
  <si>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</si>
  <si>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</si>
  <si>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</si>
  <si>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</si>
  <si>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</si>
  <si>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</si>
  <si>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</si>
  <si>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</si>
  <si>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</si>
  <si>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</si>
  <si>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</si>
  <si>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</si>
  <si>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</si>
  <si>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</si>
  <si>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</si>
  <si>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</si>
  <si>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</si>
  <si>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</si>
  <si>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</si>
  <si>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</si>
  <si>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</si>
  <si>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</si>
  <si>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</si>
  <si>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</si>
  <si>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</si>
  <si>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</si>
  <si>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</si>
  <si>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</si>
  <si>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</si>
  <si>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</si>
  <si>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</si>
  <si>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</si>
  <si>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</si>
  <si>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</si>
  <si>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</si>
  <si>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</si>
  <si>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</si>
  <si>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</si>
  <si>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</si>
  <si>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</si>
  <si>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</si>
  <si>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</si>
  <si>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</si>
  <si>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</si>
  <si>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</si>
  <si>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</si>
  <si>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</si>
  <si>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</si>
  <si>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</si>
  <si>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</si>
  <si>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</si>
  <si>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</si>
  <si>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</si>
  <si>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</si>
  <si>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</si>
  <si>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</si>
  <si>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</si>
  <si>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</si>
  <si>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</si>
  <si>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</si>
  <si>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</si>
  <si>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</si>
  <si>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</si>
  <si>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</si>
  <si>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</si>
  <si>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</si>
  <si>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</si>
  <si>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</si>
  <si>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</si>
  <si>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</si>
  <si>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</si>
  <si>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</si>
  <si>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</si>
  <si>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</si>
  <si>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</si>
  <si>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</si>
  <si>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</si>
  <si>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</si>
  <si>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</si>
  <si>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</si>
  <si>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</si>
  <si>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</si>
  <si>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</si>
  <si>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</si>
  <si>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</si>
  <si>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</si>
  <si>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</si>
  <si>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</si>
  <si>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</si>
  <si>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</si>
  <si>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</si>
  <si>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</si>
  <si>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</si>
  <si>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</si>
  <si>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</si>
  <si>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</si>
  <si>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</si>
  <si>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</si>
  <si>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</si>
  <si>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</si>
  <si>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</si>
  <si>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</si>
  <si>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</si>
  <si>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</si>
  <si>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</si>
  <si>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</si>
  <si>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</si>
  <si>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</si>
  <si>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</si>
  <si>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</si>
  <si>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</si>
  <si>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</si>
  <si>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</si>
  <si>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</si>
  <si>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</si>
  <si>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</si>
  <si>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</si>
  <si>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</si>
  <si>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</si>
  <si>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</si>
  <si>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</si>
  <si>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</si>
  <si>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</si>
  <si>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</si>
  <si>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</si>
  <si>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</si>
  <si>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</si>
  <si>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</si>
  <si>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</si>
  <si>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</si>
  <si>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</si>
  <si>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</si>
  <si>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</si>
  <si>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</si>
  <si>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</si>
  <si>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</si>
  <si>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</si>
  <si>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</si>
  <si>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</si>
  <si>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</si>
  <si>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</si>
  <si>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</si>
  <si>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</si>
  <si>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</si>
  <si>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</si>
  <si>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</si>
  <si>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</si>
  <si>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</si>
  <si>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</si>
  <si>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</si>
  <si>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</si>
  <si>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</si>
  <si>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</si>
  <si>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</si>
  <si>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</si>
  <si>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</si>
  <si>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</si>
  <si>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</si>
  <si>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</si>
  <si>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</si>
  <si>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</si>
  <si>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</si>
  <si>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</si>
  <si>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</si>
  <si>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</si>
  <si>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</si>
  <si>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</si>
  <si>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</si>
  <si>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</si>
  <si>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</si>
  <si>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</si>
  <si>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</si>
  <si>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</si>
  <si>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</si>
  <si>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</si>
  <si>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</si>
  <si>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</si>
  <si>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</si>
  <si>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</si>
  <si>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</si>
  <si>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</si>
  <si>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</si>
  <si>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</si>
  <si>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</si>
  <si>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</si>
  <si>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</si>
  <si>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</si>
  <si>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</si>
  <si>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</si>
  <si>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</si>
  <si>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</si>
  <si>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</si>
  <si>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</si>
  <si>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</si>
  <si>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</si>
  <si>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</si>
  <si>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</si>
  <si>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</si>
  <si>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</si>
  <si>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</si>
  <si>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</si>
  <si>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</si>
  <si>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</si>
  <si>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</si>
  <si>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</si>
  <si>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</si>
  <si>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</si>
  <si>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</si>
  <si>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</si>
  <si>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</si>
  <si>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</si>
  <si>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</si>
  <si>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</si>
  <si>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</si>
  <si>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</si>
  <si>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</si>
  <si>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</si>
  <si>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</si>
  <si>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</si>
  <si>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</si>
  <si>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</si>
  <si>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</si>
  <si>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</si>
  <si>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</si>
  <si>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</si>
  <si>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</si>
  <si>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</si>
  <si>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</si>
  <si>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</si>
  <si>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</si>
  <si>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</si>
  <si>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</si>
  <si>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</si>
  <si>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</si>
  <si>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</si>
  <si>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</si>
  <si>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</si>
  <si>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</si>
  <si>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</si>
  <si>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</si>
  <si>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</si>
  <si>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</si>
  <si>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</si>
  <si>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</si>
  <si>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</si>
  <si>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</si>
  <si>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</si>
  <si>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</si>
  <si>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</si>
  <si>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</si>
  <si>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</si>
  <si>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</si>
  <si>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</si>
  <si>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</si>
  <si>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</si>
  <si>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</si>
  <si>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</si>
  <si>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</si>
  <si>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</si>
  <si>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</si>
  <si>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</si>
  <si>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</si>
  <si>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</si>
  <si>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</si>
  <si>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</si>
  <si>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</si>
  <si>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</si>
  <si>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</si>
  <si>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</si>
  <si>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</si>
  <si>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</si>
  <si>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</si>
  <si>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</si>
  <si>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</si>
  <si>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</si>
  <si>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</si>
  <si>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</si>
  <si>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</si>
  <si>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</si>
  <si>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</si>
  <si>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</si>
  <si>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</si>
  <si>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</si>
  <si>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</si>
  <si>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</si>
  <si>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</si>
  <si>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</si>
  <si>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</si>
  <si>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</si>
  <si>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</si>
  <si>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</si>
  <si>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</si>
  <si>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</si>
  <si>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</si>
  <si>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</si>
  <si>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</si>
  <si>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</si>
  <si>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</si>
  <si>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</si>
  <si>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</si>
  <si>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</si>
  <si>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</si>
  <si>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</si>
  <si>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</si>
  <si>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</si>
  <si>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</si>
  <si>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</si>
  <si>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</si>
  <si>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</si>
  <si>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</si>
  <si>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</si>
  <si>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</si>
  <si>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</si>
  <si>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</si>
  <si>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</si>
  <si>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</si>
  <si>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</si>
  <si>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</si>
  <si>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</si>
  <si>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</si>
  <si>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</si>
  <si>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</si>
  <si>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</si>
  <si>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</si>
  <si>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</si>
  <si>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</si>
  <si>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</si>
  <si>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</si>
  <si>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</si>
  <si>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</si>
  <si>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</si>
  <si>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</si>
  <si>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</si>
  <si>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</si>
  <si>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</si>
  <si>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</si>
  <si>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</si>
  <si>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</si>
  <si>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</si>
  <si>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</si>
  <si>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</si>
  <si>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</si>
  <si>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</si>
  <si>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</si>
  <si>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</si>
  <si>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</si>
  <si>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</si>
  <si>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</si>
  <si>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</si>
  <si>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</si>
  <si>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</si>
  <si>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</si>
  <si>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</si>
  <si>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</si>
  <si>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</si>
  <si>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</si>
  <si>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</si>
  <si>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</si>
  <si>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</si>
  <si>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</si>
  <si>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</si>
  <si>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</si>
  <si>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</si>
  <si>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</si>
  <si>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</si>
  <si>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</si>
  <si>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</si>
  <si>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</si>
  <si>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</si>
  <si>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</si>
  <si>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</si>
  <si>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</si>
  <si>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</si>
  <si>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</si>
  <si>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</si>
  <si>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</si>
  <si>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</si>
  <si>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</si>
  <si>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</si>
  <si>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</si>
  <si>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</si>
  <si>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</si>
  <si>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</si>
  <si>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</si>
  <si>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</si>
  <si>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</si>
  <si>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</si>
  <si>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</si>
  <si>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</si>
  <si>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</si>
  <si>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</si>
  <si>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</si>
  <si>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</si>
  <si>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</si>
  <si>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</si>
  <si>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</si>
  <si>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</si>
  <si>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</si>
  <si>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</si>
  <si>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</si>
  <si>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</si>
  <si>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</si>
  <si>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</si>
  <si>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</si>
  <si>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</si>
  <si>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</si>
  <si>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</si>
  <si>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</si>
  <si>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</si>
  <si>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</si>
  <si>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</si>
  <si>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</si>
  <si>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</si>
  <si>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</si>
  <si>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</si>
  <si>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</si>
  <si>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</si>
  <si>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</si>
  <si>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</si>
  <si>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</si>
  <si>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</si>
  <si>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</si>
  <si>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</si>
  <si>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</si>
  <si>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</si>
  <si>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</si>
  <si>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</si>
  <si>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</si>
  <si>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</si>
  <si>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</si>
  <si>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</si>
  <si>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</si>
  <si>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</si>
  <si>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</si>
  <si>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</si>
  <si>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</si>
  <si>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</si>
  <si>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</si>
  <si>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</si>
  <si>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</si>
  <si>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</si>
  <si>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</si>
  <si>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</si>
  <si>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</si>
  <si>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</si>
  <si>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</si>
  <si>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</si>
  <si>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</si>
  <si>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</si>
  <si>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</si>
  <si>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</si>
  <si>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</si>
  <si>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</si>
  <si>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</si>
  <si>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</si>
  <si>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</si>
  <si>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</si>
  <si>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</si>
  <si>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</si>
  <si>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</si>
  <si>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</si>
  <si>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</si>
  <si>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</si>
  <si>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</si>
  <si>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</si>
  <si>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</si>
  <si>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</si>
  <si>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</si>
  <si>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</si>
  <si>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</si>
  <si>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</si>
  <si>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</si>
  <si>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</si>
  <si>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</si>
  <si>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</si>
  <si>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</si>
  <si>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</si>
  <si>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</si>
  <si>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</si>
  <si>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</si>
  <si>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</si>
  <si>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</si>
  <si>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</si>
  <si>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</si>
  <si>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</si>
  <si>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</si>
  <si>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</si>
  <si>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</si>
  <si>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</si>
  <si>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</si>
  <si>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</si>
  <si>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</si>
  <si>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</si>
  <si>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</si>
  <si>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</si>
  <si>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</si>
  <si>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</si>
  <si>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</si>
  <si>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</si>
  <si>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</si>
  <si>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</si>
  <si>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</si>
  <si>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</si>
  <si>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</si>
  <si>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</si>
  <si>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</si>
  <si>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</si>
  <si>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</si>
  <si>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</si>
  <si>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</si>
  <si>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</si>
  <si>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</si>
  <si>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</si>
  <si>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</si>
  <si>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</si>
  <si>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</si>
  <si>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</si>
  <si>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</si>
  <si>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</si>
  <si>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</si>
  <si>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</si>
  <si>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</si>
  <si>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</si>
  <si>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</si>
  <si>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</si>
  <si>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</si>
  <si>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</si>
  <si>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</si>
  <si>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</si>
  <si>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</si>
  <si>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</si>
  <si>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</si>
  <si>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</si>
  <si>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</si>
  <si>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</si>
  <si>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</si>
  <si>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</si>
  <si>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</si>
  <si>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</si>
  <si>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</si>
  <si>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</si>
  <si>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</si>
  <si>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</si>
  <si>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</si>
  <si>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</si>
  <si>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</si>
  <si>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</si>
  <si>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</si>
  <si>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</si>
  <si>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</si>
  <si>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</si>
  <si>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</si>
  <si>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</si>
  <si>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</si>
  <si>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</si>
  <si>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</si>
  <si>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</si>
  <si>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</si>
  <si>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</si>
  <si>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</si>
  <si>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</si>
  <si>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</si>
  <si>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</si>
  <si>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</si>
  <si>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</si>
  <si>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</si>
  <si>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</si>
  <si>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</si>
  <si>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</si>
  <si>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</si>
  <si>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</si>
  <si>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</si>
  <si>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</si>
  <si>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</si>
  <si>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</si>
  <si>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</si>
  <si>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</si>
  <si>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</si>
  <si>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</si>
  <si>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</si>
  <si>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</si>
  <si>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</si>
  <si>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</si>
  <si>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</si>
  <si>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</si>
  <si>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</si>
  <si>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</si>
  <si>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</si>
  <si>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</si>
  <si>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</si>
  <si>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</si>
  <si>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</si>
  <si>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</si>
  <si>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</si>
  <si>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</si>
  <si>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</si>
  <si>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</si>
  <si>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</si>
  <si>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</si>
  <si>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</si>
  <si>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</si>
  <si>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</si>
  <si>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</si>
  <si>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</si>
  <si>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</si>
  <si>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</si>
  <si>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</si>
  <si>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</si>
  <si>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</si>
  <si>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</si>
  <si>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</si>
  <si>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</si>
  <si>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</si>
  <si>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</si>
  <si>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</si>
  <si>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</si>
  <si>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</si>
  <si>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</si>
  <si>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</si>
  <si>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</si>
  <si>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</si>
  <si>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</si>
  <si>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</si>
  <si>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</si>
  <si>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</si>
  <si>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</si>
  <si>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</si>
  <si>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</si>
  <si>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</si>
  <si>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</si>
  <si>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</si>
  <si>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</si>
  <si>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</si>
  <si>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</si>
  <si>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</si>
  <si>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</si>
  <si>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</si>
  <si>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</si>
  <si>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</si>
  <si>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</si>
  <si>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</si>
  <si>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</si>
  <si>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</si>
  <si>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</si>
  <si>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</si>
  <si>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</si>
  <si>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</si>
  <si>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</si>
  <si>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</si>
  <si>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</si>
  <si>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</si>
  <si>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</si>
  <si>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</si>
  <si>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</si>
  <si>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</si>
  <si>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</si>
  <si>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</si>
  <si>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</si>
  <si>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</si>
  <si>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</si>
  <si>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</si>
  <si>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</si>
  <si>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</si>
  <si>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</si>
  <si>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</si>
  <si>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</si>
  <si>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</si>
  <si>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</si>
  <si>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</si>
  <si>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</si>
  <si>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</si>
  <si>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</si>
  <si>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</si>
  <si>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</si>
  <si>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</si>
  <si>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</si>
  <si>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</si>
  <si>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</si>
  <si>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</si>
  <si>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</si>
  <si>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</si>
  <si>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</si>
  <si>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</si>
  <si>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</si>
  <si>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</si>
  <si>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</si>
  <si>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</si>
  <si>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</si>
  <si>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</si>
  <si>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</si>
  <si>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</si>
  <si>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</si>
  <si>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</si>
  <si>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</si>
  <si>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</si>
  <si>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</si>
  <si>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</si>
  <si>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</si>
  <si>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</si>
  <si>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</si>
  <si>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</si>
  <si>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</si>
  <si>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</si>
  <si>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</si>
  <si>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</si>
  <si>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</si>
  <si>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</si>
  <si>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</si>
  <si>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</si>
  <si>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</si>
  <si>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</si>
  <si>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</si>
  <si>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</si>
  <si>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</si>
  <si>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</si>
  <si>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</si>
  <si>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</si>
  <si>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</si>
  <si>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</si>
  <si>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</si>
  <si>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</si>
  <si>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</si>
  <si>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</si>
  <si>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</si>
  <si>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</si>
  <si>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</si>
  <si>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</si>
  <si>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</si>
  <si>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</si>
  <si>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</si>
  <si>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</si>
  <si>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</si>
  <si>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</si>
  <si>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</si>
  <si>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</si>
  <si>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</si>
  <si>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</si>
  <si>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</si>
  <si>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</si>
  <si>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</si>
  <si>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</si>
  <si>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</si>
  <si>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</si>
  <si>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</si>
  <si>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</si>
  <si>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</si>
  <si>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</si>
  <si>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</si>
  <si>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</si>
  <si>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</si>
  <si>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</si>
  <si>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</si>
  <si>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</si>
  <si>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</si>
  <si>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</si>
  <si>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</si>
  <si>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</si>
  <si>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</si>
  <si>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</si>
  <si>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</si>
  <si>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</si>
  <si>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</si>
  <si>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</si>
  <si>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</si>
  <si>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</si>
  <si>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</si>
  <si>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</si>
  <si>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</si>
  <si>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</si>
  <si>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</si>
  <si>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</si>
  <si>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</si>
  <si>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</si>
  <si>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</si>
  <si>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</si>
  <si>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</si>
  <si>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</si>
  <si>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</si>
  <si>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</si>
  <si>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</si>
  <si>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</si>
  <si>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</si>
  <si>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</si>
  <si>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</si>
  <si>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</si>
  <si>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</si>
  <si>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</si>
  <si>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</si>
  <si>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</si>
  <si>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</si>
  <si>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</si>
  <si>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</si>
  <si>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</si>
  <si>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</si>
  <si>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</si>
  <si>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</si>
  <si>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</si>
  <si>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</si>
  <si>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</si>
  <si>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</si>
  <si>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</si>
  <si>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</si>
  <si>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</si>
  <si>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</si>
  <si>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</si>
  <si>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</si>
  <si>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</si>
  <si>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</si>
  <si>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</si>
  <si>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</si>
  <si>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</si>
  <si>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</si>
  <si>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</si>
  <si>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</si>
  <si>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</si>
  <si>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</si>
  <si>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</si>
  <si>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</si>
  <si>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</si>
  <si>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</si>
  <si>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</si>
  <si>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</si>
  <si>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</si>
  <si>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</si>
  <si>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</si>
  <si>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</si>
  <si>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</si>
  <si>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</si>
  <si>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</si>
  <si>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</si>
  <si>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</si>
  <si>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</si>
  <si>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</si>
  <si>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</si>
  <si>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</si>
  <si>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</si>
  <si>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</si>
  <si>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</si>
  <si>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</si>
  <si>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</si>
  <si>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</si>
  <si>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</si>
  <si>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</si>
  <si>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</si>
  <si>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</si>
  <si>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</si>
  <si>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</si>
  <si>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</si>
  <si>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</si>
  <si>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</si>
  <si>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</si>
  <si>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</si>
  <si>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</si>
  <si>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</si>
  <si>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</si>
  <si>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</si>
  <si>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</si>
  <si>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</si>
  <si>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</si>
  <si>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</si>
  <si>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</si>
  <si>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</si>
  <si>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</si>
  <si>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</si>
  <si>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</si>
  <si>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</si>
  <si>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</si>
  <si>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</si>
  <si>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</si>
  <si>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</si>
  <si>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</si>
  <si>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</si>
  <si>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</si>
  <si>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</si>
  <si>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</si>
  <si>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</si>
  <si>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</si>
  <si>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</si>
  <si>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</si>
  <si>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</si>
  <si>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</si>
  <si>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</si>
  <si>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</si>
  <si>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</si>
  <si>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</si>
  <si>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</si>
  <si>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</si>
  <si>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</si>
  <si>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</si>
  <si>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</si>
  <si>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</si>
  <si>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</si>
  <si>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</si>
  <si>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</si>
  <si>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</si>
  <si>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</si>
  <si>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</si>
  <si>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</si>
  <si>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</si>
  <si>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</si>
  <si>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</si>
  <si>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</si>
  <si>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</si>
  <si>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</si>
  <si>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</si>
  <si>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</si>
  <si>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</si>
  <si>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</si>
  <si>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</si>
  <si>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</si>
  <si>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</si>
  <si>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</si>
  <si>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</si>
  <si>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</si>
  <si>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</si>
  <si>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</si>
  <si>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</si>
  <si>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</si>
  <si>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</si>
  <si>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</si>
  <si>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</si>
  <si>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</si>
  <si>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</si>
  <si>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</si>
  <si>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</si>
  <si>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</si>
  <si>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</si>
  <si>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</si>
  <si>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</si>
  <si>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</si>
  <si>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</si>
  <si>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</si>
  <si>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</si>
  <si>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</si>
  <si>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</si>
  <si>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</si>
  <si>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</si>
  <si>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</si>
  <si>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</si>
  <si>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</si>
  <si>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</si>
  <si>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</si>
  <si>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</si>
  <si>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</si>
  <si>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</si>
  <si>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</si>
  <si>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</si>
  <si>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</si>
  <si>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</si>
  <si>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</si>
  <si>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</si>
  <si>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</si>
  <si>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</si>
  <si>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</si>
  <si>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</si>
  <si>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</si>
  <si>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</si>
  <si>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</si>
  <si>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</si>
  <si>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</si>
  <si>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</si>
  <si>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</si>
  <si>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</si>
  <si>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</si>
  <si>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</si>
  <si>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</si>
  <si>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</si>
  <si>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</si>
  <si>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</si>
  <si>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</si>
  <si>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</si>
  <si>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</si>
  <si>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</si>
  <si>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</si>
  <si>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</si>
  <si>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</si>
  <si>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</si>
  <si>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</si>
  <si>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</si>
  <si>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</si>
  <si>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</si>
  <si>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</si>
  <si>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</si>
  <si>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</si>
  <si>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</si>
  <si>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</si>
  <si>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</si>
  <si>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</si>
  <si>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</si>
  <si>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</si>
  <si>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</si>
  <si>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</si>
  <si>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</si>
  <si>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</si>
  <si>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</si>
  <si>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</si>
  <si>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</si>
  <si>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</si>
  <si>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</si>
  <si>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</si>
  <si>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</si>
  <si>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</si>
  <si>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</si>
  <si>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</si>
  <si>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</si>
  <si>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</si>
  <si>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</si>
  <si>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</si>
  <si>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</si>
  <si>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</si>
  <si>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</si>
  <si>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</si>
  <si>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</si>
  <si>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</si>
  <si>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</si>
  <si>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</si>
  <si>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</si>
  <si>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</si>
  <si>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</si>
  <si>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</si>
  <si>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</si>
  <si>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</si>
  <si>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</si>
  <si>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</si>
  <si>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</si>
  <si>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</si>
  <si>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</si>
  <si>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</si>
  <si>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</si>
  <si>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</si>
  <si>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</si>
  <si>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</si>
  <si>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</si>
  <si>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</si>
  <si>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</si>
  <si>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</si>
  <si>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</si>
  <si>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</si>
  <si>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</si>
  <si>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</si>
  <si>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</si>
  <si>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</si>
  <si>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</si>
  <si>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</si>
  <si>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</si>
  <si>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</si>
  <si>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</si>
  <si>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</si>
  <si>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</si>
  <si>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</si>
  <si>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</si>
  <si>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</si>
  <si>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</si>
  <si>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</si>
  <si>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</si>
  <si>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</si>
  <si>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</si>
  <si>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</si>
  <si>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</si>
  <si>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</si>
  <si>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</si>
  <si>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</si>
  <si>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</si>
  <si>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</si>
  <si>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</si>
  <si>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</si>
  <si>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</si>
  <si>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</si>
  <si>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</si>
  <si>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</si>
  <si>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</si>
  <si>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</si>
  <si>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</si>
  <si>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</si>
  <si>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</si>
  <si>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</si>
  <si>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</si>
  <si>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</si>
  <si>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</si>
  <si>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</si>
  <si>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</si>
  <si>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</si>
  <si>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</si>
  <si>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</si>
  <si>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</si>
  <si>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</si>
  <si>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</si>
  <si>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</si>
  <si>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</si>
  <si>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</si>
  <si>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</si>
  <si>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</si>
  <si>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</si>
  <si>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</si>
  <si>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</si>
  <si>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</si>
  <si>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</si>
  <si>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</si>
  <si>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</si>
  <si>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</si>
  <si>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</si>
  <si>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</si>
  <si>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</si>
  <si>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</si>
  <si>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</si>
  <si>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</si>
  <si>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</si>
  <si>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</si>
  <si>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</si>
  <si>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</si>
  <si>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</si>
  <si>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</si>
  <si>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</si>
  <si>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</si>
  <si>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</si>
  <si>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</si>
  <si>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</si>
  <si>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</si>
  <si>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</si>
  <si>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</si>
  <si>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</si>
  <si>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</si>
  <si>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</si>
  <si>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</si>
  <si>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</si>
  <si>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</si>
  <si>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</si>
  <si>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</si>
  <si>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</si>
  <si>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</si>
  <si>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</si>
  <si>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</si>
  <si>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</si>
  <si>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</si>
  <si>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</si>
  <si>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</si>
  <si>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</si>
  <si>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</si>
  <si>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</si>
  <si>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</si>
  <si>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</si>
  <si>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</si>
  <si>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</si>
  <si>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</si>
  <si>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</si>
  <si>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</si>
  <si>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</si>
  <si>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</si>
  <si>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</si>
  <si>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</si>
  <si>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</si>
  <si>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</si>
  <si>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</si>
  <si>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</si>
  <si>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</si>
  <si>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</si>
  <si>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</si>
  <si>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</si>
  <si>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</si>
  <si>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</si>
  <si>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</si>
  <si>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</si>
  <si>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</si>
  <si>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</si>
  <si>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</si>
  <si>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</si>
  <si>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</si>
  <si>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</si>
  <si>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</si>
  <si>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</si>
  <si>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</si>
  <si>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</si>
  <si>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</si>
  <si>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</si>
  <si>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</si>
  <si>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</si>
  <si>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</si>
  <si>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</si>
  <si>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</si>
  <si>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</si>
  <si>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</si>
  <si>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</si>
  <si>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</si>
  <si>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</si>
  <si>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</si>
  <si>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</si>
  <si>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</si>
  <si>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</si>
  <si>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</si>
  <si>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</si>
  <si>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</si>
  <si>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</si>
  <si>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</si>
  <si>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</si>
  <si>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</si>
  <si>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</si>
  <si>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</si>
  <si>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</si>
  <si>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</si>
  <si>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</si>
  <si>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</si>
  <si>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</si>
  <si>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</si>
  <si>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</si>
  <si>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</si>
  <si>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</si>
  <si>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</si>
  <si>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</si>
  <si>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</si>
  <si>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</si>
  <si>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</si>
  <si>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</si>
  <si>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</si>
  <si>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</si>
  <si>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</si>
  <si>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</si>
  <si>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</si>
  <si>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</si>
  <si>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</si>
  <si>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</si>
  <si>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</si>
  <si>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</si>
  <si>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</si>
  <si>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</si>
  <si>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</si>
  <si>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</si>
  <si>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</si>
  <si>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</si>
  <si>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</si>
  <si>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</si>
  <si>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</si>
  <si>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</si>
  <si>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</si>
  <si>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</si>
  <si>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</si>
  <si>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</si>
  <si>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</si>
  <si>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</si>
  <si>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</si>
  <si>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</si>
  <si>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</si>
  <si>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</si>
  <si>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</si>
  <si>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</si>
  <si>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</si>
  <si>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</si>
  <si>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</si>
  <si>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</si>
  <si>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</si>
  <si>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</si>
  <si>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</si>
  <si>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</si>
  <si>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</si>
  <si>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</si>
  <si>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</si>
  <si>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</si>
  <si>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</si>
  <si>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</si>
  <si>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</si>
  <si>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</si>
  <si>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</si>
  <si>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</si>
  <si>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</si>
  <si>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</si>
  <si>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</si>
  <si>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</si>
  <si>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</si>
  <si>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</si>
  <si>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</si>
  <si>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</si>
  <si>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</si>
  <si>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</si>
  <si>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</si>
  <si>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</si>
  <si>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</si>
  <si>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</si>
  <si>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</si>
  <si>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</si>
  <si>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</si>
  <si>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</si>
  <si>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</si>
  <si>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</si>
  <si>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</si>
  <si>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</si>
  <si>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</si>
  <si>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</si>
  <si>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</si>
  <si>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</si>
  <si>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</si>
  <si>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</si>
  <si>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</si>
  <si>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</si>
  <si>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</si>
  <si>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</si>
  <si>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</si>
  <si>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</si>
  <si>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</si>
  <si>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</si>
  <si>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</si>
  <si>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</si>
  <si>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</si>
  <si>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</si>
  <si>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</si>
  <si>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</si>
  <si>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</si>
  <si>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</si>
  <si>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</si>
  <si>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</si>
  <si>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</si>
  <si>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</si>
  <si>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</si>
  <si>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</si>
  <si>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</si>
  <si>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</si>
  <si>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</si>
  <si>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</si>
  <si>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</si>
  <si>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</si>
  <si>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</si>
  <si>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</si>
  <si>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</si>
  <si>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</si>
  <si>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</si>
  <si>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</si>
  <si>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</si>
  <si>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</si>
  <si>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</si>
  <si>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</si>
  <si>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</si>
  <si>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</si>
  <si>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</si>
  <si>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</si>
  <si>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</si>
  <si>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</si>
  <si>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</si>
  <si>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</si>
  <si>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</si>
  <si>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</si>
  <si>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</si>
  <si>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</si>
  <si>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</si>
  <si>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</si>
  <si>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</si>
  <si>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</si>
  <si>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</si>
  <si>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</si>
  <si>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</si>
  <si>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</si>
  <si>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</si>
  <si>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</si>
  <si>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</si>
  <si>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</si>
  <si>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</si>
  <si>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</si>
  <si>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</si>
  <si>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</si>
  <si>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</si>
  <si>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</si>
  <si>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</si>
  <si>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</si>
  <si>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</si>
  <si>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</si>
  <si>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</si>
  <si>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</si>
  <si>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</si>
  <si>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</si>
  <si>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</si>
  <si>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</si>
  <si>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</si>
  <si>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</si>
  <si>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</si>
  <si>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</si>
  <si>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</si>
  <si>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</si>
  <si>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</si>
  <si>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</si>
  <si>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</si>
  <si>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</si>
  <si>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</si>
  <si>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</si>
  <si>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</si>
  <si>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</si>
  <si>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</si>
  <si>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</si>
  <si>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</si>
  <si>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</si>
  <si>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</si>
  <si>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</si>
  <si>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</si>
  <si>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</si>
  <si>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</si>
  <si>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</si>
  <si>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</si>
  <si>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</si>
  <si>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</si>
  <si>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</si>
  <si>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</si>
  <si>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</si>
  <si>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</si>
  <si>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</si>
  <si>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</si>
  <si>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</si>
  <si>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</si>
  <si>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</si>
  <si>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</si>
  <si>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</si>
  <si>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</si>
  <si>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</si>
  <si>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</si>
  <si>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</si>
  <si>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</si>
  <si>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</si>
  <si>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</si>
  <si>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</si>
  <si>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</si>
  <si>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</si>
  <si>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</si>
  <si>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</si>
  <si>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</si>
  <si>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</si>
  <si>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</si>
  <si>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</si>
  <si>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</si>
  <si>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</si>
  <si>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</si>
  <si>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</si>
  <si>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</si>
  <si>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</si>
  <si>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</si>
  <si>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</si>
  <si>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</si>
  <si>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</si>
  <si>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</si>
  <si>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</si>
  <si>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</si>
  <si>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</si>
  <si>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</si>
  <si>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</si>
  <si>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</si>
  <si>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</si>
  <si>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</si>
  <si>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</si>
  <si>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</si>
  <si>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</si>
  <si>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</si>
  <si>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</si>
  <si>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</si>
  <si>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</si>
  <si>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</si>
  <si>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</si>
  <si>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</si>
  <si>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</si>
  <si>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</si>
  <si>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</si>
  <si>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</si>
  <si>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</si>
  <si>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</si>
  <si>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</si>
  <si>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</si>
  <si>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</si>
  <si>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</si>
  <si>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</si>
  <si>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</si>
  <si>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</si>
  <si>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</si>
  <si>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</si>
  <si>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</si>
  <si>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</si>
  <si>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</si>
  <si>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</si>
  <si>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</si>
  <si>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</si>
  <si>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</si>
  <si>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</si>
  <si>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</si>
  <si>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</si>
  <si>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</si>
  <si>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</si>
  <si>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</si>
  <si>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</si>
  <si>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</si>
  <si>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</si>
  <si>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</si>
  <si>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</si>
  <si>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</si>
  <si>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</si>
  <si>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</si>
  <si>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</si>
  <si>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</si>
  <si>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</si>
  <si>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</si>
  <si>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</si>
  <si>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</si>
  <si>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</si>
  <si>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</si>
  <si>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</si>
  <si>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</si>
  <si>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</si>
  <si>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</si>
  <si>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</si>
  <si>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</si>
  <si>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</si>
  <si>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</si>
  <si>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</si>
  <si>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</si>
  <si>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</si>
  <si>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</si>
  <si>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</si>
  <si>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</si>
  <si>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</si>
  <si>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</si>
  <si>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</si>
  <si>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</si>
  <si>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</si>
  <si>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</si>
  <si>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</si>
  <si>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</si>
  <si>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</si>
  <si>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</si>
  <si>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</si>
  <si>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</si>
  <si>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</si>
  <si>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</si>
  <si>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</si>
  <si>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</si>
  <si>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</si>
  <si>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</si>
  <si>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</si>
  <si>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</si>
  <si>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</si>
  <si>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</si>
  <si>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</si>
  <si>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</si>
  <si>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</si>
  <si>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</si>
  <si>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</si>
  <si>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</si>
  <si>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</si>
  <si>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</si>
  <si>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</si>
  <si>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</si>
  <si>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</si>
  <si>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</si>
  <si>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</si>
  <si>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</si>
  <si>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</si>
  <si>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</si>
  <si>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</si>
  <si>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</si>
  <si>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</si>
  <si>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</si>
  <si>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</si>
  <si>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</si>
  <si>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</si>
  <si>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</si>
  <si>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</si>
  <si>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</si>
  <si>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</si>
  <si>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</si>
  <si>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</si>
  <si>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</si>
  <si>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</si>
  <si>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</si>
  <si>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</si>
  <si>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</si>
  <si>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</si>
  <si>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</si>
  <si>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</si>
  <si>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</si>
  <si>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</si>
  <si>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</si>
  <si>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</si>
  <si>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</si>
  <si>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</si>
  <si>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</si>
  <si>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</si>
  <si>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</si>
  <si>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</si>
  <si>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</si>
  <si>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</si>
  <si>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</si>
  <si>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</si>
  <si>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</si>
  <si>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</si>
  <si>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</si>
  <si>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</si>
  <si>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</si>
  <si>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</si>
  <si>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</si>
  <si>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</si>
  <si>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</si>
  <si>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</si>
  <si>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</si>
  <si>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</si>
  <si>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</si>
  <si>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</si>
  <si>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</si>
  <si>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</si>
  <si>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</si>
  <si>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</si>
  <si>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</si>
  <si>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</si>
  <si>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</si>
  <si>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</si>
  <si>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</si>
  <si>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</si>
  <si>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</si>
  <si>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</si>
  <si>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</si>
  <si>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</si>
  <si>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</si>
  <si>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</si>
  <si>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</si>
  <si>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</si>
  <si>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</si>
  <si>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</si>
  <si>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</si>
  <si>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</si>
  <si>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</si>
  <si>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</si>
  <si>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</si>
  <si>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</si>
  <si>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</si>
  <si>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</si>
  <si>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</si>
  <si>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</si>
  <si>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</si>
  <si>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</si>
  <si>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</si>
  <si>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</si>
  <si>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</si>
  <si>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</si>
  <si>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</si>
  <si>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</si>
  <si>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</si>
  <si>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</si>
  <si>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</si>
  <si>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</si>
  <si>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</si>
  <si>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</si>
  <si>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</si>
  <si>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</si>
  <si>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</si>
  <si>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</si>
  <si>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</si>
  <si>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</si>
  <si>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</si>
  <si>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</si>
  <si>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</si>
  <si>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</si>
  <si>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</si>
  <si>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</si>
  <si>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</si>
  <si>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</si>
  <si>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</si>
  <si>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</si>
  <si>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</si>
  <si>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</si>
  <si>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</si>
  <si>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</si>
  <si>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</si>
  <si>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</si>
  <si>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</si>
  <si>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</si>
  <si>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</si>
  <si>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</si>
  <si>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</si>
  <si>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</si>
  <si>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</si>
  <si>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</si>
  <si>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</si>
  <si>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</si>
  <si>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</si>
  <si>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</si>
  <si>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</si>
  <si>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</si>
  <si>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</si>
  <si>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</si>
  <si>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</si>
  <si>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</si>
  <si>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</si>
  <si>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</si>
  <si>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</si>
  <si>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</si>
  <si>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</si>
  <si>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</si>
  <si>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</si>
  <si>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</si>
  <si>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</si>
  <si>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</si>
  <si>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</si>
  <si>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</si>
  <si>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</si>
  <si>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</si>
  <si>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</si>
  <si>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</si>
  <si>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</si>
  <si>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</si>
  <si>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</si>
  <si>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</si>
  <si>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</si>
  <si>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</si>
  <si>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</si>
  <si>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</si>
  <si>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</si>
  <si>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</si>
  <si>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</si>
  <si>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</si>
  <si>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</si>
  <si>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</si>
  <si>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</si>
  <si>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</si>
  <si>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</si>
  <si>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</si>
  <si>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</si>
  <si>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</si>
  <si>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</si>
  <si>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</si>
  <si>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</si>
  <si>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</si>
  <si>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</si>
  <si>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</si>
  <si>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</si>
  <si>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</si>
  <si>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</si>
  <si>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</si>
  <si>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</si>
  <si>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</si>
  <si>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</si>
  <si>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</si>
  <si>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</si>
  <si>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</si>
  <si>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</si>
  <si>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</si>
  <si>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</si>
  <si>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</si>
  <si>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</si>
  <si>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</si>
  <si>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</si>
  <si>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</si>
  <si>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</si>
  <si>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</si>
  <si>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</si>
  <si>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</si>
  <si>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</si>
  <si>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</si>
  <si>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</si>
  <si>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</si>
  <si>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</si>
  <si>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</si>
  <si>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</si>
  <si>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</si>
  <si>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</si>
  <si>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</si>
  <si>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</si>
  <si>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</si>
  <si>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</si>
  <si>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</si>
  <si>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</si>
  <si>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</si>
  <si>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</si>
  <si>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</si>
  <si>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</si>
  <si>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</si>
  <si>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</si>
  <si>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</si>
  <si>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</si>
  <si>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</si>
  <si>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</si>
  <si>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</si>
  <si>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</si>
  <si>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</si>
  <si>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</si>
  <si>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</si>
  <si>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</si>
  <si>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</si>
  <si>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</si>
  <si>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</si>
  <si>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</si>
  <si>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</si>
  <si>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</si>
  <si>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</si>
  <si>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</si>
  <si>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</si>
  <si>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</si>
  <si>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</si>
  <si>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</si>
  <si>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</si>
  <si>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</si>
  <si>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</si>
  <si>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</si>
  <si>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</si>
  <si>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</si>
  <si>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</si>
  <si>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</si>
  <si>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</si>
  <si>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</si>
  <si>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</si>
  <si>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</si>
  <si>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</si>
  <si>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</si>
  <si>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</si>
  <si>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</si>
  <si>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</si>
  <si>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</si>
  <si>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</si>
  <si>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</si>
  <si>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</si>
  <si>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</si>
  <si>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</si>
  <si>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</si>
  <si>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</si>
  <si>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</si>
  <si>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</si>
  <si>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</si>
  <si>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</si>
  <si>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</si>
  <si>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</si>
  <si>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</si>
  <si>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</si>
  <si>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</si>
  <si>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</si>
  <si>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</si>
  <si>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</si>
  <si>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</si>
  <si>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</si>
  <si>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</si>
  <si>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</si>
  <si>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</si>
  <si>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</si>
  <si>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</si>
  <si>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</si>
  <si>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</si>
  <si>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</si>
  <si>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</si>
  <si>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</si>
  <si>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</si>
  <si>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</si>
  <si>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</si>
  <si>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</si>
  <si>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</si>
  <si>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</si>
  <si>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</si>
  <si>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</si>
  <si>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</si>
  <si>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</si>
  <si>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</si>
  <si>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</si>
  <si>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</si>
  <si>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</si>
  <si>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</si>
  <si>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</si>
  <si>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</si>
  <si>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</si>
  <si>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</si>
  <si>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</si>
  <si>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</si>
  <si>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</si>
  <si>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</si>
  <si>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</si>
  <si>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</si>
  <si>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</si>
  <si>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</si>
  <si>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</si>
  <si>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</si>
  <si>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</si>
  <si>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</si>
  <si>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</si>
  <si>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</si>
  <si>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</si>
  <si>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</si>
  <si>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</si>
  <si>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</si>
  <si>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</si>
  <si>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</si>
  <si>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</si>
  <si>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</si>
  <si>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</si>
  <si>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</si>
  <si>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</si>
  <si>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</si>
  <si>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</si>
  <si>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</si>
  <si>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</si>
  <si>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</si>
  <si>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</si>
  <si>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</si>
  <si>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</si>
  <si>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</si>
  <si>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</si>
  <si>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</si>
  <si>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</si>
  <si>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</si>
  <si>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</si>
  <si>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</si>
  <si>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</si>
  <si>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</si>
  <si>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</si>
  <si>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</si>
  <si>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</si>
  <si>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</si>
  <si>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</si>
  <si>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</si>
  <si>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</si>
  <si>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</si>
  <si>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</si>
  <si>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</si>
  <si>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</si>
  <si>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</si>
  <si>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</si>
  <si>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</si>
  <si>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</si>
  <si>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</si>
  <si>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</si>
  <si>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</si>
  <si>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</si>
  <si>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</si>
  <si>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</si>
  <si>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</si>
  <si>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</si>
  <si>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</si>
  <si>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</si>
  <si>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</si>
  <si>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</si>
  <si>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</si>
  <si>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</si>
  <si>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</si>
  <si>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</si>
  <si>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</si>
  <si>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</si>
  <si>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</si>
  <si>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</si>
  <si>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</si>
  <si>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</si>
  <si>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</si>
  <si>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</si>
  <si>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</si>
  <si>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</si>
  <si>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</si>
  <si>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</si>
  <si>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</si>
  <si>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</si>
  <si>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</si>
  <si>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</si>
  <si>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</si>
  <si>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</si>
  <si>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</si>
  <si>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</si>
  <si>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</si>
  <si>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</si>
  <si>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</si>
  <si>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</si>
  <si>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</si>
  <si>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</si>
  <si>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</si>
  <si>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</si>
  <si>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</si>
  <si>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</si>
  <si>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</si>
  <si>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</si>
  <si>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</si>
  <si>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</si>
  <si>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</si>
  <si>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</si>
  <si>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</si>
  <si>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</si>
  <si>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</si>
  <si>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</si>
  <si>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</si>
  <si>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</si>
  <si>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</si>
  <si>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</si>
  <si>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</si>
  <si>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</si>
  <si>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</si>
  <si>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</si>
  <si>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</si>
  <si>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</si>
  <si>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</si>
  <si>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</si>
  <si>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</si>
  <si>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</si>
  <si>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</si>
  <si>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</si>
  <si>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</si>
  <si>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</si>
  <si>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</si>
  <si>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</si>
  <si>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</si>
  <si>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</si>
  <si>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</si>
  <si>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</si>
  <si>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</si>
  <si>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</si>
  <si>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</si>
  <si>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</si>
  <si>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</si>
  <si>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</si>
  <si>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</si>
  <si>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</si>
  <si>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</si>
  <si>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</si>
  <si>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</si>
  <si>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</si>
  <si>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</si>
  <si>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</si>
  <si>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</si>
  <si>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</si>
  <si>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</si>
  <si>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</si>
  <si>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</si>
  <si>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</si>
  <si>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</si>
  <si>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</si>
  <si>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</si>
  <si>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</si>
  <si>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</si>
  <si>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</si>
  <si>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</si>
  <si>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</si>
  <si>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</si>
  <si>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</si>
  <si>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</si>
  <si>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</si>
  <si>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</si>
  <si>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</si>
  <si>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</si>
  <si>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</si>
  <si>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</si>
  <si>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</si>
  <si>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</si>
  <si>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</si>
  <si>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</si>
  <si>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</si>
  <si>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</si>
  <si>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</si>
  <si>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</si>
  <si>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</si>
  <si>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</si>
  <si>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</si>
  <si>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</si>
  <si>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</si>
  <si>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</si>
  <si>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</si>
  <si>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</si>
  <si>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</si>
  <si>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</si>
  <si>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</si>
  <si>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</si>
  <si>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</si>
  <si>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</si>
  <si>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</si>
  <si>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</si>
  <si>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</si>
  <si>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</si>
  <si>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</si>
  <si>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</si>
  <si>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</si>
  <si>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</si>
  <si>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</si>
  <si>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</si>
  <si>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</si>
  <si>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</si>
  <si>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</si>
  <si>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</si>
  <si>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</si>
  <si>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</si>
  <si>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</si>
  <si>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</si>
  <si>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</si>
  <si>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</si>
  <si>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</si>
  <si>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</si>
  <si>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</si>
  <si>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</si>
  <si>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</si>
  <si>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</si>
  <si>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</si>
  <si>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</si>
  <si>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</si>
  <si>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</si>
  <si>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</si>
  <si>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</si>
  <si>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</si>
  <si>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</si>
  <si>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</si>
  <si>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</si>
  <si>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</si>
  <si>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</si>
  <si>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</si>
  <si>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</si>
  <si>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</si>
  <si>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</si>
  <si>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</si>
  <si>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</si>
  <si>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</si>
  <si>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</si>
  <si>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</si>
  <si>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</si>
  <si>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</si>
  <si>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</si>
  <si>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</si>
  <si>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</si>
  <si>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</si>
  <si>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</si>
  <si>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</si>
  <si>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</si>
  <si>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</si>
  <si>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</si>
  <si>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</si>
  <si>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</si>
  <si>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</si>
  <si>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</si>
  <si>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</si>
  <si>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</si>
  <si>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</si>
  <si>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</si>
  <si>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</si>
  <si>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</si>
  <si>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</si>
  <si>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</si>
  <si>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</si>
  <si>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</si>
  <si>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</si>
  <si>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</si>
  <si>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</si>
  <si>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</si>
  <si>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</si>
  <si>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</si>
  <si>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</si>
  <si>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</si>
  <si>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</si>
  <si>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</si>
  <si>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</si>
  <si>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</si>
  <si>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</si>
  <si>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</si>
  <si>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</si>
  <si>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</si>
  <si>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</si>
  <si>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</si>
  <si>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</si>
  <si>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</si>
  <si>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</si>
  <si>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</si>
  <si>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</si>
  <si>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</si>
  <si>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</si>
  <si>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</si>
  <si>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</si>
  <si>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</si>
  <si>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</si>
  <si>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</si>
  <si>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</si>
  <si>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</si>
  <si>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</si>
  <si>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</si>
  <si>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</si>
  <si>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</si>
  <si>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</si>
  <si>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</si>
  <si>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</si>
  <si>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</si>
  <si>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</si>
  <si>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</si>
  <si>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</si>
  <si>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</si>
  <si>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</si>
  <si>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</si>
  <si>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</si>
  <si>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</si>
  <si>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</si>
  <si>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</si>
  <si>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</si>
  <si>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</si>
  <si>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</si>
  <si>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</si>
  <si>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</si>
  <si>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</si>
  <si>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</si>
  <si>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</si>
  <si>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</si>
  <si>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</si>
  <si>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</si>
  <si>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</si>
  <si>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</si>
  <si>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</si>
  <si>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</si>
  <si>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</si>
  <si>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</si>
  <si>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</si>
  <si>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</si>
  <si>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</si>
  <si>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</si>
  <si>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</si>
  <si>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</si>
  <si>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</si>
  <si>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</si>
  <si>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</si>
  <si>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</si>
  <si>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</si>
  <si>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</si>
  <si>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</si>
  <si>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</si>
  <si>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</si>
  <si>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</si>
  <si>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</si>
  <si>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</si>
  <si>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</si>
  <si>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</si>
  <si>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</si>
  <si>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</si>
  <si>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</si>
  <si>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</si>
  <si>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</si>
  <si>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</si>
  <si>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</si>
  <si>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</si>
  <si>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</si>
  <si>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</si>
  <si>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</si>
  <si>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</si>
  <si>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</si>
  <si>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</si>
  <si>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</si>
  <si>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</si>
  <si>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</si>
  <si>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</si>
  <si>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</si>
  <si>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</si>
  <si>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</si>
  <si>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</si>
  <si>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</si>
  <si>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</si>
  <si>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</si>
  <si>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</si>
  <si>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</si>
  <si>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</si>
  <si>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</si>
  <si>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</si>
  <si>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</si>
  <si>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</si>
  <si>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</si>
  <si>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</si>
  <si>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</si>
  <si>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</si>
  <si>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</si>
  <si>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</si>
  <si>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</si>
  <si>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</si>
  <si>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</si>
  <si>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</si>
  <si>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</si>
  <si>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</si>
  <si>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</si>
  <si>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</si>
  <si>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</si>
  <si>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</si>
  <si>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</si>
  <si>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</si>
  <si>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</si>
  <si>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</si>
  <si>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</si>
  <si>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</si>
  <si>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</si>
  <si>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</si>
  <si>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</si>
  <si>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</si>
  <si>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</si>
  <si>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</si>
  <si>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</si>
  <si>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</si>
  <si>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</si>
  <si>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</si>
  <si>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</si>
  <si>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</si>
  <si>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</si>
  <si>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</si>
  <si>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</si>
  <si>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</si>
  <si>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</si>
  <si>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</si>
  <si>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</si>
  <si>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</si>
  <si>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</si>
  <si>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</si>
  <si>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</si>
  <si>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</si>
  <si>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</si>
  <si>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</si>
  <si>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</si>
  <si>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</si>
  <si>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</si>
  <si>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</si>
  <si>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</si>
  <si>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</si>
  <si>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</si>
  <si>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</si>
  <si>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</si>
  <si>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</si>
  <si>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</si>
  <si>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</si>
  <si>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</si>
  <si>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</si>
  <si>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</si>
  <si>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</si>
  <si>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</si>
  <si>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</si>
  <si>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</si>
  <si>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</si>
  <si>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</si>
  <si>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</si>
  <si>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</si>
  <si>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</si>
  <si>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</si>
  <si>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</si>
  <si>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</si>
  <si>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</si>
  <si>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</si>
  <si>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</si>
  <si>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</si>
  <si>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</si>
  <si>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</si>
  <si>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</si>
  <si>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</si>
  <si>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</si>
  <si>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</si>
  <si>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</si>
  <si>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</si>
  <si>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</si>
  <si>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</si>
  <si>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</si>
  <si>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</si>
  <si>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</si>
  <si>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</si>
  <si>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</si>
  <si>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</si>
  <si>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</si>
  <si>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</si>
  <si>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</si>
  <si>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</si>
  <si>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</si>
  <si>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</si>
  <si>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</si>
  <si>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</si>
  <si>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</si>
  <si>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</si>
  <si>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</si>
  <si>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</si>
  <si>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</si>
  <si>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</si>
  <si>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</si>
  <si>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</si>
  <si>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</si>
  <si>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</si>
  <si>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</si>
  <si>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</si>
  <si>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</si>
  <si>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</si>
  <si>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</si>
  <si>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</si>
  <si>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</si>
  <si>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</si>
  <si>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</si>
  <si>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</si>
  <si>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</si>
  <si>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</si>
  <si>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</si>
  <si>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</si>
  <si>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</si>
  <si>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</si>
  <si>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</si>
  <si>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</si>
  <si>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</si>
  <si>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</si>
  <si>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</si>
  <si>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</si>
  <si>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</si>
  <si>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</si>
  <si>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</si>
  <si>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</si>
  <si>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</si>
  <si>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</si>
  <si>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</si>
  <si>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</si>
  <si>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</si>
  <si>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</si>
  <si>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</si>
  <si>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</si>
  <si>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</si>
  <si>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</si>
  <si>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</si>
  <si>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</si>
  <si>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</si>
  <si>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</si>
  <si>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</si>
  <si>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</si>
  <si>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</si>
  <si>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</si>
  <si>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</si>
  <si>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</si>
  <si>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</si>
  <si>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</si>
  <si>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</si>
  <si>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</si>
  <si>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</si>
  <si>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</si>
  <si>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</si>
  <si>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</si>
  <si>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</si>
  <si>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</si>
  <si>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</si>
  <si>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</si>
  <si>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</si>
  <si>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</si>
  <si>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</si>
  <si>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</si>
  <si>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</si>
  <si>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</si>
  <si>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</si>
  <si>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</si>
  <si>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</si>
  <si>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</si>
  <si>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</si>
  <si>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</si>
  <si>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</si>
  <si>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</si>
  <si>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</si>
  <si>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</si>
  <si>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</si>
  <si>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</si>
  <si>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</si>
  <si>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</si>
  <si>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</si>
  <si>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</si>
  <si>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</si>
  <si>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</si>
  <si>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</si>
  <si>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</si>
  <si>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</si>
  <si>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</si>
  <si>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</si>
  <si>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</si>
  <si>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</si>
  <si>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</si>
  <si>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</si>
  <si>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</si>
  <si>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</si>
  <si>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</si>
  <si>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</si>
  <si>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</si>
  <si>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</si>
  <si>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</si>
  <si>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</si>
  <si>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</si>
  <si>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</si>
  <si>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</si>
  <si>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</si>
  <si>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</si>
  <si>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</si>
  <si>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</si>
  <si>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</si>
  <si>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</si>
  <si>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</si>
  <si>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</si>
  <si>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</si>
  <si>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</si>
  <si>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</si>
  <si>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</si>
  <si>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</si>
  <si>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</si>
  <si>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</si>
  <si>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</si>
  <si>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</si>
  <si>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</si>
  <si>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</si>
  <si>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</si>
  <si>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</si>
  <si>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</si>
  <si>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</si>
  <si>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</si>
  <si>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</si>
  <si>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</si>
  <si>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</si>
  <si>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</si>
  <si>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</si>
  <si>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</si>
  <si>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</si>
  <si>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</si>
  <si>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</si>
  <si>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</si>
  <si>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</si>
  <si>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</si>
  <si>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</si>
  <si>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</si>
  <si>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</si>
  <si>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</si>
  <si>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</si>
  <si>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</si>
  <si>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</si>
  <si>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</si>
  <si>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</si>
  <si>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</si>
  <si>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</si>
  <si>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</si>
  <si>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</si>
  <si>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</si>
  <si>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</si>
  <si>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</si>
  <si>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</si>
  <si>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</si>
  <si>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</si>
  <si>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</si>
  <si>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</si>
  <si>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</si>
  <si>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</si>
  <si>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</si>
  <si>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</si>
  <si>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</si>
  <si>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</si>
  <si>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</si>
  <si>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</si>
  <si>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</si>
  <si>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</si>
  <si>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</si>
  <si>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</si>
  <si>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</si>
  <si>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</si>
  <si>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</si>
  <si>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</si>
  <si>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</si>
  <si>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</si>
  <si>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</si>
  <si>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</si>
  <si>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</si>
  <si>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</si>
  <si>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</si>
  <si>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</si>
  <si>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</si>
  <si>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</si>
  <si>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</si>
  <si>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</si>
  <si>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</si>
  <si>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</si>
  <si>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</si>
  <si>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</si>
  <si>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</si>
  <si>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</si>
  <si>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</si>
  <si>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</si>
  <si>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</si>
  <si>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</si>
  <si>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</si>
  <si>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</si>
  <si>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</si>
  <si>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</si>
  <si>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</si>
  <si>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</si>
  <si>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</si>
  <si>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</si>
  <si>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</si>
  <si>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</si>
  <si>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</si>
  <si>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</si>
  <si>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</si>
  <si>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</si>
  <si>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</si>
  <si>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</si>
  <si>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</si>
  <si>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</si>
  <si>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</si>
  <si>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</si>
  <si>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</si>
  <si>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</si>
  <si>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</si>
  <si>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</si>
  <si>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</si>
  <si>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</si>
  <si>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</si>
  <si>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</si>
  <si>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</si>
  <si>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</si>
  <si>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</si>
  <si>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</si>
  <si>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</si>
  <si>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</si>
  <si>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</si>
  <si>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</si>
  <si>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</si>
  <si>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</si>
  <si>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</si>
  <si>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</si>
  <si>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</si>
  <si>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</si>
  <si>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</si>
  <si>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</si>
  <si>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</si>
  <si>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</si>
  <si>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</si>
  <si>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</si>
  <si>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</si>
  <si>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</si>
  <si>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</si>
  <si>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</si>
  <si>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</si>
  <si>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</si>
  <si>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</si>
  <si>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</si>
  <si>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</si>
  <si>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</si>
  <si>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</si>
  <si>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</si>
  <si>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</si>
  <si>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</si>
  <si>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</si>
  <si>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</si>
  <si>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</si>
  <si>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</si>
  <si>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</si>
  <si>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</si>
  <si>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</si>
  <si>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</si>
  <si>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</si>
  <si>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</si>
  <si>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</si>
  <si>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</si>
  <si>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</si>
  <si>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</si>
  <si>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</si>
  <si>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</si>
  <si>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</si>
  <si>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</si>
  <si>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</si>
  <si>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</si>
  <si>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</si>
  <si>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</si>
  <si>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</si>
  <si>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</si>
  <si>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</si>
  <si>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</si>
  <si>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</si>
  <si>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</si>
  <si>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</si>
  <si>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</si>
  <si>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</si>
  <si>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</si>
  <si>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</si>
  <si>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</si>
  <si>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</si>
  <si>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</si>
  <si>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</si>
  <si>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</si>
  <si>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</si>
  <si>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</si>
  <si>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</si>
  <si>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</si>
  <si>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</si>
  <si>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</si>
  <si>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</si>
  <si>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</si>
  <si>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</si>
  <si>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</si>
  <si>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</si>
  <si>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</si>
  <si>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</si>
  <si>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</si>
  <si>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</si>
  <si>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</si>
  <si>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</si>
  <si>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</si>
  <si>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</si>
  <si>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</si>
  <si>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</si>
  <si>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</si>
  <si>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</si>
  <si>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</si>
  <si>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</si>
  <si>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</si>
  <si>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</si>
  <si>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</si>
  <si>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</si>
  <si>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</si>
  <si>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</si>
  <si>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</si>
  <si>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</si>
  <si>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</si>
  <si>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</si>
  <si>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</si>
  <si>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</si>
  <si>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</si>
  <si>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</si>
  <si>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</si>
  <si>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</si>
  <si>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</si>
  <si>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</si>
  <si>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</si>
  <si>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</si>
  <si>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</si>
  <si>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</si>
  <si>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</si>
  <si>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</si>
  <si>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</si>
  <si>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</si>
  <si>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</si>
  <si>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</si>
  <si>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</si>
  <si>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</si>
  <si>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</si>
  <si>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</si>
  <si>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</si>
  <si>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</si>
  <si>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</si>
  <si>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</si>
  <si>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</si>
  <si>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</si>
  <si>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</si>
  <si>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</si>
  <si>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</si>
  <si>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</si>
  <si>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</si>
  <si>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</si>
  <si>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</si>
  <si>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</si>
  <si>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</si>
  <si>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</si>
  <si>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</si>
  <si>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</si>
  <si>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</si>
  <si>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</si>
  <si>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</si>
  <si>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</si>
  <si>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</si>
  <si>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</si>
  <si>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</si>
  <si>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</si>
  <si>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</si>
  <si>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</si>
  <si>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</si>
  <si>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</si>
  <si>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</si>
  <si>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</si>
  <si>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</si>
  <si>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</si>
  <si>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</si>
  <si>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</si>
  <si>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</si>
  <si>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</si>
  <si>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</si>
  <si>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</si>
  <si>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</si>
  <si>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</si>
  <si>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</si>
  <si>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</si>
  <si>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</si>
  <si>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</si>
  <si>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</si>
  <si>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</si>
  <si>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</si>
  <si>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</si>
  <si>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</si>
  <si>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</si>
  <si>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</si>
  <si>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</si>
  <si>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</si>
  <si>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</si>
  <si>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</si>
  <si>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</si>
  <si>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</si>
  <si>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</si>
  <si>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</si>
  <si>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</si>
  <si>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</si>
  <si>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</si>
  <si>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</si>
  <si>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</si>
  <si>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</si>
  <si>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</si>
  <si>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</si>
  <si>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</si>
  <si>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</si>
  <si>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</si>
  <si>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</si>
  <si>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</si>
  <si>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</si>
  <si>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</si>
  <si>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</si>
  <si>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</si>
  <si>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</si>
  <si>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</si>
  <si>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</si>
  <si>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</si>
  <si>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</si>
  <si>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</si>
  <si>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</si>
  <si>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</si>
  <si>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</si>
  <si>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</si>
  <si>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</si>
  <si>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</si>
  <si>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</si>
  <si>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</si>
  <si>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</si>
  <si>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</si>
  <si>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</si>
  <si>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</si>
  <si>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</si>
  <si>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</si>
  <si>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</si>
  <si>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</si>
  <si>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</si>
  <si>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</si>
  <si>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</si>
  <si>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</si>
  <si>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</si>
  <si>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</si>
  <si>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</si>
  <si>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</si>
  <si>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</si>
  <si>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</si>
  <si>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</si>
  <si>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</si>
  <si>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</si>
  <si>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</si>
  <si>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</si>
  <si>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</si>
  <si>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</si>
  <si>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</si>
  <si>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</si>
  <si>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</si>
  <si>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</si>
  <si>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</si>
  <si>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</si>
  <si>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</si>
  <si>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</si>
  <si>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</si>
  <si>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</si>
  <si>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</si>
  <si>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</si>
  <si>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</si>
  <si>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</si>
  <si>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</si>
  <si>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</si>
  <si>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</si>
  <si>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</si>
  <si>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</si>
  <si>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</si>
  <si>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</si>
  <si>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</si>
  <si>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</si>
  <si>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</si>
  <si>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</si>
  <si>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</si>
  <si>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</si>
  <si>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</si>
  <si>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</si>
  <si>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</si>
  <si>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</si>
  <si>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</si>
  <si>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</si>
  <si>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</si>
  <si>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</si>
  <si>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</si>
  <si>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</si>
  <si>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</si>
  <si>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</si>
  <si>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</si>
  <si>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</si>
  <si>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</si>
  <si>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</si>
  <si>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</si>
  <si>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</si>
  <si>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</si>
  <si>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</si>
  <si>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</si>
  <si>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</si>
  <si>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</si>
  <si>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</si>
  <si>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</si>
  <si>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</si>
  <si>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</si>
  <si>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</si>
  <si>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</si>
  <si>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</si>
  <si>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</si>
  <si>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</si>
  <si>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</si>
  <si>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</si>
  <si>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</si>
  <si>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</si>
  <si>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</si>
  <si>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</si>
  <si>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</si>
  <si>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</si>
  <si>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</si>
  <si>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</si>
  <si>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</si>
  <si>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</si>
  <si>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</si>
  <si>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</si>
  <si>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</si>
  <si>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</si>
  <si>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</si>
  <si>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</si>
  <si>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</si>
  <si>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</si>
  <si>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</si>
  <si>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</si>
  <si>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</si>
  <si>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</si>
  <si>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</si>
  <si>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</si>
  <si>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</si>
  <si>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</si>
  <si>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</si>
  <si>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</si>
  <si>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</si>
  <si>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</si>
  <si>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</si>
  <si>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</si>
  <si>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</si>
  <si>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</si>
  <si>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</si>
  <si>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</si>
  <si>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</si>
  <si>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</si>
  <si>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</si>
  <si>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</si>
  <si>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</si>
  <si>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</si>
  <si>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</si>
  <si>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</si>
  <si>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</si>
  <si>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</si>
  <si>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</si>
  <si>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</si>
  <si>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</si>
  <si>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</si>
  <si>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</si>
  <si>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</si>
  <si>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</si>
  <si>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</si>
  <si>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</si>
  <si>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</si>
  <si>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</si>
  <si>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</si>
  <si>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</si>
  <si>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</si>
  <si>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</si>
  <si>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</si>
  <si>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</si>
  <si>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</si>
  <si>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</si>
  <si>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</si>
  <si>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</si>
  <si>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</si>
  <si>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</si>
  <si>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</si>
  <si>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</si>
  <si>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</si>
  <si>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</si>
  <si>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</si>
  <si>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</si>
  <si>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</si>
  <si>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</si>
  <si>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</si>
  <si>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</si>
  <si>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</si>
  <si>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</si>
  <si>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</si>
  <si>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</si>
  <si>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</si>
  <si>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</si>
  <si>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</si>
  <si>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</si>
  <si>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</si>
  <si>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</si>
  <si>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</si>
  <si>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</si>
  <si>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</si>
  <si>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</si>
  <si>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</si>
  <si>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</si>
  <si>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</si>
  <si>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</si>
  <si>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</si>
  <si>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</si>
  <si>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</si>
  <si>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</si>
  <si>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</si>
  <si>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</si>
  <si>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</si>
  <si>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</si>
  <si>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</si>
  <si>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</si>
  <si>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</si>
  <si>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</si>
  <si>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</si>
  <si>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</si>
  <si>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</si>
  <si>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</si>
  <si>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</si>
  <si>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</si>
  <si>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</si>
  <si>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</si>
  <si>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</si>
  <si>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</si>
  <si>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</si>
  <si>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</si>
  <si>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</si>
  <si>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</si>
  <si>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</si>
  <si>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</si>
  <si>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</si>
  <si>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</si>
  <si>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</si>
  <si>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</si>
  <si>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</si>
  <si>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</si>
  <si>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</si>
  <si>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</si>
  <si>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</si>
  <si>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</si>
  <si>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</si>
  <si>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</si>
  <si>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</si>
  <si>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</si>
  <si>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</si>
  <si>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</si>
  <si>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</si>
  <si>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</si>
  <si>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</si>
  <si>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</si>
  <si>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</si>
  <si>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</si>
  <si>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</si>
  <si>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</si>
  <si>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</si>
  <si>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</si>
  <si>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</si>
  <si>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</si>
  <si>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</si>
  <si>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</si>
  <si>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</si>
  <si>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</si>
  <si>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</si>
  <si>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</si>
  <si>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</si>
  <si>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</si>
  <si>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</si>
  <si>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</si>
  <si>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</si>
  <si>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</si>
  <si>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</si>
  <si>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</si>
  <si>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</si>
  <si>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</si>
  <si>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</si>
  <si>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</si>
  <si>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</si>
  <si>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</si>
  <si>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</si>
  <si>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</si>
  <si>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</si>
  <si>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</si>
  <si>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</si>
  <si>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</si>
  <si>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</si>
  <si>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</si>
  <si>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</si>
  <si>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</si>
  <si>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</si>
  <si>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</si>
  <si>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</si>
  <si>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</si>
  <si>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</si>
  <si>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</si>
  <si>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</si>
  <si>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</si>
  <si>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</si>
  <si>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</si>
  <si>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</si>
  <si>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</si>
  <si>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</si>
  <si>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</si>
  <si>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</si>
  <si>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</si>
  <si>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</si>
  <si>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</si>
  <si>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</si>
  <si>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</si>
  <si>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</si>
  <si>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</si>
  <si>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</si>
  <si>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</si>
  <si>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</si>
  <si>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</si>
  <si>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</si>
  <si>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</si>
  <si>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</si>
  <si>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</si>
  <si>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</si>
  <si>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</si>
  <si>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</si>
  <si>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</si>
  <si>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</si>
  <si>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</si>
  <si>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</si>
  <si>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</si>
  <si>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</si>
  <si>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</si>
  <si>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</si>
  <si>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</si>
  <si>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</si>
  <si>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</si>
  <si>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</si>
  <si>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</si>
  <si>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</si>
  <si>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</si>
  <si>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</si>
  <si>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</si>
  <si>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</si>
  <si>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</si>
  <si>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</si>
  <si>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</si>
  <si>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</si>
  <si>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</si>
  <si>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</si>
  <si>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</si>
  <si>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</si>
  <si>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</si>
  <si>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</si>
  <si>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</si>
  <si>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</si>
  <si>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</si>
  <si>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</si>
  <si>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</si>
  <si>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</si>
  <si>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</si>
  <si>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</si>
  <si>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</si>
  <si>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</si>
  <si>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</si>
  <si>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</si>
  <si>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</si>
  <si>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</si>
  <si>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</si>
  <si>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</si>
  <si>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</si>
  <si>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</si>
  <si>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</si>
  <si>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</si>
  <si>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</si>
  <si>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</si>
  <si>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</si>
  <si>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</si>
  <si>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</si>
  <si>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</si>
  <si>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</si>
  <si>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</si>
  <si>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</si>
  <si>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</si>
  <si>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</si>
  <si>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</si>
  <si>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</si>
  <si>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</si>
  <si>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</si>
  <si>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</si>
  <si>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</si>
  <si>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</si>
  <si>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</si>
  <si>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</si>
  <si>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</si>
  <si>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</si>
  <si>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</si>
  <si>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</si>
  <si>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</si>
  <si>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</si>
  <si>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</si>
  <si>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</si>
  <si>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</si>
  <si>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</si>
  <si>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</si>
  <si>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</si>
  <si>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</si>
  <si>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</si>
  <si>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</si>
  <si>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</si>
  <si>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</si>
  <si>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</si>
  <si>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</si>
  <si>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</si>
  <si>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</si>
  <si>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</si>
  <si>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</si>
  <si>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</si>
  <si>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</si>
  <si>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</si>
  <si>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</si>
  <si>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</si>
  <si>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</si>
  <si>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</si>
  <si>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</si>
  <si>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</si>
  <si>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</si>
  <si>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</si>
  <si>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</si>
  <si>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</si>
  <si>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</si>
  <si>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</si>
  <si>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</si>
  <si>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</si>
  <si>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</si>
  <si>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</si>
  <si>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</si>
  <si>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</si>
  <si>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</si>
  <si>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</si>
  <si>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</si>
  <si>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</si>
  <si>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</si>
  <si>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</si>
  <si>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</si>
  <si>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</si>
  <si>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</si>
  <si>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</si>
  <si>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</si>
  <si>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</si>
  <si>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</si>
  <si>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</si>
  <si>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</si>
  <si>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</si>
  <si>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</si>
  <si>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</si>
  <si>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</si>
  <si>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</si>
  <si>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</si>
  <si>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</si>
  <si>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</si>
  <si>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</si>
  <si>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</si>
  <si>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</si>
  <si>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</si>
  <si>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</si>
  <si>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</si>
  <si>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</si>
  <si>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</si>
  <si>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</si>
  <si>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</si>
  <si>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</si>
  <si>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</si>
  <si>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</si>
  <si>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</si>
  <si>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</si>
  <si>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</si>
  <si>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</si>
  <si>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</si>
  <si>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</si>
  <si>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</si>
  <si>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</si>
  <si>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</si>
  <si>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</si>
  <si>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</si>
  <si>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</si>
  <si>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</si>
  <si>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</si>
  <si>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</si>
  <si>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</si>
  <si>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</si>
  <si>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</si>
  <si>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</si>
  <si>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</si>
  <si>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</si>
  <si>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</si>
  <si>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</si>
  <si>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</si>
  <si>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</si>
  <si>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</si>
  <si>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</si>
  <si>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</si>
  <si>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</si>
  <si>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</si>
  <si>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</si>
  <si>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</si>
  <si>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</si>
  <si>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</si>
  <si>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</si>
  <si>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</si>
  <si>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</si>
  <si>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</si>
  <si>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</si>
  <si>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</si>
  <si>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</si>
  <si>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</si>
  <si>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</si>
  <si>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</si>
  <si>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</si>
  <si>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</si>
  <si>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</si>
  <si>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</si>
  <si>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</si>
  <si>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</si>
  <si>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</si>
  <si>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</si>
  <si>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</si>
  <si>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</si>
  <si>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</si>
  <si>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</si>
  <si>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</si>
  <si>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</si>
  <si>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</si>
  <si>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</si>
  <si>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</si>
  <si>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</si>
  <si>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</si>
  <si>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</si>
  <si>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</si>
  <si>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</si>
  <si>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</si>
  <si>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</si>
  <si>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</si>
  <si>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</si>
  <si>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</si>
  <si>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</si>
  <si>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</si>
  <si>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</si>
  <si>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</si>
  <si>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</si>
  <si>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</si>
  <si>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</si>
  <si>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</si>
  <si>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</si>
  <si>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</si>
  <si>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</si>
  <si>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</si>
  <si>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</si>
  <si>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</si>
  <si>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</si>
  <si>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</si>
  <si>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</si>
  <si>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</si>
  <si>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</si>
  <si>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</si>
  <si>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</si>
  <si>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</si>
  <si>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</si>
  <si>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</si>
  <si>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</si>
  <si>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</si>
  <si>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</si>
  <si>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</si>
  <si>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</si>
  <si>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</si>
  <si>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</si>
  <si>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</si>
  <si>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</si>
  <si>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</si>
  <si>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</si>
  <si>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</si>
  <si>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</si>
  <si>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</si>
  <si>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</si>
  <si>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</si>
  <si>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</si>
  <si>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</si>
  <si>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</si>
  <si>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</si>
  <si>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</si>
  <si>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</si>
  <si>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</si>
  <si>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</si>
  <si>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</si>
  <si>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</si>
  <si>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</si>
  <si>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</si>
  <si>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</si>
  <si>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</si>
  <si>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</si>
  <si>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</si>
  <si>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</si>
  <si>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</si>
  <si>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</si>
  <si>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</si>
  <si>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</si>
  <si>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</si>
  <si>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</si>
  <si>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</si>
  <si>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</si>
  <si>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</si>
  <si>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</si>
  <si>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</si>
  <si>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</si>
  <si>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</si>
  <si>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</si>
  <si>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</si>
  <si>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</si>
  <si>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</si>
  <si>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</si>
  <si>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</si>
  <si>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</si>
  <si>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</si>
  <si>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</si>
  <si>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</si>
  <si>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</si>
  <si>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</si>
  <si>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</si>
  <si>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</si>
  <si>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</si>
  <si>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</si>
  <si>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</si>
  <si>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</si>
  <si>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</si>
  <si>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</si>
  <si>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</si>
  <si>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</si>
  <si>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</si>
  <si>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</si>
  <si>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</si>
  <si>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</si>
  <si>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</si>
  <si>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</si>
  <si>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</si>
  <si>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</si>
  <si>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</si>
  <si>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</si>
  <si>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</si>
  <si>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</si>
  <si>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</si>
  <si>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</si>
  <si>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</si>
  <si>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</si>
  <si>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</si>
  <si>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</si>
  <si>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</si>
  <si>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</si>
  <si>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</si>
  <si>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</si>
  <si>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</si>
  <si>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</si>
  <si>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</si>
  <si>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</si>
  <si>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</si>
  <si>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</si>
  <si>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</si>
  <si>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</si>
  <si>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</si>
  <si>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</si>
  <si>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</si>
  <si>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</si>
  <si>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</si>
  <si>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</si>
  <si>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</si>
  <si>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</si>
  <si>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</si>
  <si>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</si>
  <si>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</si>
  <si>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</si>
  <si>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</si>
  <si>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</si>
  <si>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</si>
  <si>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</si>
  <si>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</si>
  <si>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</si>
  <si>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</si>
  <si>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</si>
  <si>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</si>
  <si>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</si>
  <si>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</si>
  <si>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</si>
  <si>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</si>
  <si>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</si>
  <si>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</si>
  <si>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</si>
  <si>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</si>
  <si>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</si>
  <si>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</si>
  <si>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</si>
  <si>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</si>
  <si>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</si>
  <si>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</si>
  <si>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</si>
  <si>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</si>
  <si>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</si>
  <si>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</si>
  <si>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</si>
  <si>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</si>
  <si>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</si>
  <si>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</si>
  <si>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</si>
  <si>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</si>
  <si>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</si>
  <si>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</si>
  <si>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</si>
  <si>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</si>
  <si>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</si>
  <si>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</si>
  <si>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</si>
  <si>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</si>
  <si>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</si>
  <si>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</si>
  <si>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</si>
  <si>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</si>
  <si>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</si>
  <si>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</si>
  <si>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</si>
  <si>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</si>
  <si>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</si>
  <si>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</si>
  <si>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</si>
  <si>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</si>
  <si>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</si>
  <si>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</si>
  <si>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</si>
  <si>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</si>
  <si>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</si>
  <si>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</si>
  <si>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</si>
  <si>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</si>
  <si>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</si>
  <si>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</si>
  <si>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</si>
  <si>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</si>
  <si>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</si>
  <si>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</si>
  <si>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</si>
  <si>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</si>
  <si>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</si>
  <si>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</si>
  <si>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</si>
  <si>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</si>
  <si>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</si>
  <si>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</si>
  <si>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</si>
  <si>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</si>
  <si>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</si>
  <si>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</si>
  <si>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</si>
  <si>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</si>
  <si>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</si>
  <si>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</si>
  <si>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</si>
  <si>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</si>
  <si>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</si>
  <si>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</si>
  <si>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</si>
  <si>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</si>
  <si>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</si>
  <si>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</si>
  <si>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</si>
  <si>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</si>
  <si>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</si>
  <si>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</si>
  <si>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</si>
  <si>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</si>
  <si>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</si>
  <si>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</si>
  <si>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</si>
  <si>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</si>
  <si>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</si>
  <si>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</si>
  <si>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</si>
  <si>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</si>
  <si>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</si>
  <si>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</si>
  <si>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</si>
  <si>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</si>
  <si>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</si>
  <si>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</si>
  <si>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</si>
  <si>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</si>
  <si>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</si>
  <si>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</si>
  <si>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</si>
  <si>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</si>
  <si>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</si>
  <si>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</si>
  <si>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</si>
  <si>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</si>
  <si>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</si>
  <si>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</si>
  <si>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</si>
  <si>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</si>
  <si>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</si>
  <si>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</si>
  <si>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</si>
  <si>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</si>
  <si>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</si>
  <si>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</si>
  <si>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</si>
  <si>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</si>
  <si>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</si>
  <si>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</si>
  <si>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</si>
  <si>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</si>
  <si>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</si>
  <si>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</si>
  <si>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</si>
  <si>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</si>
  <si>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</si>
  <si>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</si>
  <si>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</si>
  <si>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</si>
  <si>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</si>
  <si>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</si>
  <si>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</si>
  <si>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</si>
  <si>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</si>
  <si>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</si>
  <si>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</si>
  <si>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</si>
  <si>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</si>
  <si>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</si>
  <si>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</si>
  <si>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</si>
  <si>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</si>
  <si>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</si>
  <si>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</si>
  <si>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</si>
  <si>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</si>
  <si>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</si>
  <si>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</si>
  <si>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</si>
  <si>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</si>
  <si>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</si>
  <si>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</si>
  <si>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</si>
  <si>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</si>
  <si>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</si>
  <si>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</si>
  <si>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</si>
  <si>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</si>
  <si>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</si>
  <si>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</si>
  <si>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</si>
  <si>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</si>
  <si>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</si>
  <si>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</si>
  <si>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</si>
  <si>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</si>
  <si>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</si>
  <si>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</si>
  <si>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</si>
  <si>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</si>
  <si>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</si>
  <si>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</si>
  <si>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</si>
  <si>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</si>
  <si>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</si>
  <si>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</si>
  <si>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</si>
  <si>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</si>
  <si>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</si>
  <si>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</si>
  <si>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</si>
  <si>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</si>
  <si>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</si>
  <si>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</si>
  <si>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</si>
  <si>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</si>
  <si>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</si>
  <si>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</si>
  <si>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</si>
  <si>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</si>
  <si>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</si>
  <si>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</si>
  <si>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</si>
  <si>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</si>
  <si>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</si>
  <si>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</si>
  <si>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</si>
  <si>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</si>
  <si>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</si>
  <si>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</si>
  <si>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</si>
  <si>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</si>
  <si>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</si>
  <si>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</si>
  <si>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</si>
  <si>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</si>
  <si>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</si>
  <si>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</si>
  <si>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</si>
  <si>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</si>
  <si>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</si>
  <si>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</si>
  <si>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</si>
  <si>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</si>
  <si>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</si>
  <si>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</si>
  <si>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</si>
  <si>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</si>
  <si>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</si>
  <si>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</si>
  <si>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</si>
  <si>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</si>
  <si>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</si>
  <si>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</si>
  <si>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</si>
  <si>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</si>
  <si>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</si>
  <si>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</si>
  <si>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</si>
  <si>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</si>
  <si>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</si>
  <si>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</si>
  <si>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</si>
  <si>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</si>
  <si>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</si>
  <si>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</si>
  <si>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</si>
  <si>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</si>
  <si>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</si>
  <si>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</si>
  <si>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</si>
  <si>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</si>
  <si>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</si>
  <si>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</si>
  <si>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</si>
  <si>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</si>
  <si>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</si>
  <si>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</si>
  <si>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</si>
  <si>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</si>
  <si>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</si>
  <si>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</si>
  <si>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</si>
  <si>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</si>
  <si>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</si>
  <si>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</si>
  <si>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</si>
  <si>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</si>
  <si>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</si>
  <si>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</si>
  <si>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</si>
  <si>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</si>
  <si>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</si>
  <si>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</si>
  <si>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</si>
  <si>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</si>
  <si>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</si>
  <si>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</si>
  <si>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</si>
  <si>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</si>
  <si>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</si>
  <si>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</si>
  <si>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</si>
  <si>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</si>
  <si>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</si>
  <si>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</si>
  <si>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</si>
  <si>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</si>
  <si>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</si>
  <si>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</si>
  <si>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</si>
  <si>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</si>
  <si>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</si>
  <si>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</si>
  <si>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</si>
  <si>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</si>
  <si>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</si>
  <si>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</si>
  <si>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</si>
  <si>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</si>
  <si>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</si>
  <si>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</si>
  <si>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</si>
  <si>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</si>
  <si>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</si>
  <si>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</si>
  <si>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</si>
  <si>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</si>
  <si>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</si>
  <si>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</si>
  <si>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</si>
  <si>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</si>
  <si>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</si>
  <si>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</si>
  <si>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</si>
  <si>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</si>
  <si>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</si>
  <si>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</si>
  <si>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</si>
  <si>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</si>
  <si>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</si>
  <si>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</si>
  <si>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</si>
  <si>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</si>
  <si>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</si>
  <si>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</si>
  <si>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</si>
  <si>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</si>
  <si>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</si>
  <si>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</si>
  <si>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</si>
  <si>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</si>
  <si>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</si>
  <si>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</si>
  <si>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</si>
  <si>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</si>
  <si>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</si>
  <si>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</si>
  <si>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</si>
  <si>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</si>
  <si>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</si>
  <si>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</si>
  <si>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</si>
  <si>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</si>
  <si>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</si>
  <si>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</si>
  <si>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</si>
  <si>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</si>
  <si>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</si>
  <si>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</si>
  <si>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</si>
  <si>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</si>
  <si>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</si>
  <si>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</si>
  <si>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</si>
  <si>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</si>
  <si>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</si>
  <si>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</si>
  <si>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</si>
  <si>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</si>
  <si>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</si>
  <si>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</si>
  <si>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</si>
  <si>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</si>
  <si>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</si>
  <si>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</si>
  <si>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</si>
  <si>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</si>
  <si>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</si>
  <si>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</si>
  <si>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</si>
  <si>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</si>
  <si>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</si>
  <si>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</si>
  <si>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</si>
  <si>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</si>
  <si>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</si>
  <si>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</si>
  <si>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</si>
  <si>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</si>
  <si>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</si>
  <si>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</si>
  <si>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</si>
  <si>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</si>
  <si>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</si>
  <si>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</si>
  <si>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</si>
  <si>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</si>
  <si>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</si>
  <si>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</si>
  <si>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</si>
  <si>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</si>
  <si>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</si>
  <si>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</si>
  <si>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</si>
  <si>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</si>
  <si>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</si>
  <si>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</si>
  <si>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</si>
  <si>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</si>
  <si>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</si>
  <si>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</si>
  <si>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</si>
  <si>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</si>
  <si>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</si>
  <si>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</si>
  <si>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</si>
  <si>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</si>
  <si>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</si>
  <si>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</si>
  <si>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</si>
  <si>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</si>
  <si>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</si>
  <si>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</si>
  <si>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</si>
  <si>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</si>
  <si>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</si>
  <si>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</si>
  <si>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</si>
  <si>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</si>
  <si>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</si>
  <si>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</si>
  <si>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</si>
  <si>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</si>
  <si>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</si>
  <si>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</si>
  <si>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</si>
  <si>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</si>
  <si>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</si>
  <si>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</si>
  <si>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</si>
  <si>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</si>
  <si>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</si>
  <si>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</si>
  <si>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</si>
  <si>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</si>
  <si>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</si>
  <si>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</si>
  <si>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</si>
  <si>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</si>
  <si>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</si>
  <si>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</si>
  <si>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</si>
  <si>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</si>
  <si>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</si>
  <si>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</si>
  <si>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</si>
  <si>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</si>
  <si>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</si>
  <si>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</si>
  <si>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</si>
  <si>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</si>
  <si>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</si>
  <si>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</si>
  <si>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</si>
  <si>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</si>
  <si>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</si>
  <si>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</si>
  <si>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</si>
  <si>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</si>
  <si>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</si>
  <si>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</si>
  <si>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</si>
  <si>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</si>
  <si>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</si>
  <si>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</si>
  <si>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</si>
  <si>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</si>
  <si>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</si>
  <si>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</si>
  <si>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</si>
  <si>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</si>
  <si>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</si>
  <si>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</si>
  <si>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</si>
  <si>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</si>
  <si>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</si>
  <si>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</si>
  <si>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</si>
  <si>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</si>
  <si>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</si>
  <si>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</si>
  <si>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</si>
  <si>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</si>
  <si>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</si>
  <si>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</si>
  <si>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</si>
  <si>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</si>
  <si>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</si>
  <si>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</si>
  <si>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</si>
  <si>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</si>
  <si>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</si>
  <si>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</si>
  <si>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</si>
  <si>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</si>
  <si>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</si>
  <si>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</si>
  <si>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</si>
  <si>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</si>
  <si>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</si>
  <si>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</si>
  <si>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</si>
  <si>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</si>
  <si>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</si>
  <si>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</si>
  <si>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</si>
  <si>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</si>
  <si>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</si>
  <si>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</si>
  <si>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</si>
  <si>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</si>
  <si>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</si>
  <si>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</si>
  <si>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</si>
  <si>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</si>
  <si>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</si>
  <si>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</si>
  <si>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</si>
  <si>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</si>
  <si>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</si>
  <si>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</si>
  <si>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</si>
  <si>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</si>
  <si>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</si>
  <si>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</si>
  <si>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</si>
  <si>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</si>
  <si>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</si>
  <si>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</si>
  <si>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</si>
  <si>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</si>
  <si>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</si>
  <si>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</si>
  <si>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</si>
  <si>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</si>
  <si>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</si>
  <si>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</si>
  <si>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</si>
  <si>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</si>
  <si>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</si>
  <si>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</si>
  <si>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</si>
  <si>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</si>
  <si>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</si>
  <si>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</si>
  <si>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</si>
  <si>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</si>
  <si>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</si>
  <si>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</si>
  <si>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</si>
  <si>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</si>
  <si>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</si>
  <si>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</si>
  <si>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</si>
  <si>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</si>
  <si>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</si>
  <si>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</si>
  <si>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</si>
  <si>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</si>
  <si>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</si>
  <si>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</si>
  <si>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</si>
  <si>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</si>
  <si>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</si>
  <si>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</si>
  <si>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</si>
  <si>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</si>
  <si>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</si>
  <si>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</si>
  <si>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</si>
  <si>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</si>
  <si>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</si>
  <si>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</si>
  <si>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</si>
  <si>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</si>
  <si>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</si>
  <si>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</si>
  <si>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</si>
  <si>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</si>
  <si>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</si>
  <si>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</si>
  <si>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</si>
  <si>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</si>
  <si>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</si>
  <si>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</si>
  <si>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</si>
  <si>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</si>
  <si>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</si>
  <si>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</si>
  <si>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</si>
  <si>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</si>
  <si>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</si>
  <si>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</si>
  <si>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</si>
  <si>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</si>
  <si>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</si>
  <si>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</si>
  <si>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</si>
  <si>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</si>
  <si>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</si>
  <si>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</si>
  <si>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</si>
  <si>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</si>
  <si>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</si>
  <si>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</si>
  <si>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</si>
  <si>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</si>
  <si>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</si>
  <si>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</si>
  <si>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</si>
  <si>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</si>
  <si>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</si>
  <si>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</si>
  <si>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</si>
  <si>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</si>
  <si>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</si>
  <si>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</si>
  <si>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</si>
  <si>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</si>
  <si>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</si>
  <si>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</si>
  <si>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</si>
  <si>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</si>
  <si>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</si>
  <si>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</si>
  <si>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</si>
  <si>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</si>
  <si>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</si>
  <si>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</si>
  <si>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</si>
  <si>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</si>
  <si>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</si>
  <si>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</si>
  <si>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</si>
  <si>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</si>
  <si>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</si>
  <si>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</si>
  <si>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</si>
  <si>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</si>
  <si>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</si>
  <si>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</si>
  <si>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</si>
  <si>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</si>
  <si>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</si>
  <si>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</si>
  <si>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</si>
  <si>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</si>
  <si>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</si>
  <si>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</si>
  <si>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</si>
  <si>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</si>
  <si>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</si>
  <si>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</si>
  <si>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</si>
  <si>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</si>
  <si>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</si>
  <si>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</si>
  <si>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</si>
  <si>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</si>
  <si>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</si>
  <si>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</si>
  <si>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</si>
  <si>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</si>
  <si>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</si>
  <si>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</si>
  <si>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</si>
  <si>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</si>
  <si>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</si>
  <si>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</si>
  <si>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</si>
  <si>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</si>
  <si>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</si>
  <si>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</si>
  <si>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</si>
  <si>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</si>
  <si>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</si>
  <si>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</si>
  <si>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</si>
  <si>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</si>
  <si>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</si>
  <si>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</si>
  <si>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</si>
  <si>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</si>
  <si>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</si>
  <si>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</si>
  <si>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</si>
  <si>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</si>
  <si>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</si>
  <si>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</si>
  <si>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</si>
  <si>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</si>
  <si>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</si>
  <si>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</si>
  <si>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</si>
  <si>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</si>
  <si>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</si>
  <si>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</si>
  <si>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</si>
  <si>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</si>
  <si>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</si>
  <si>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</si>
  <si>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</si>
  <si>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</si>
  <si>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</si>
  <si>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</si>
  <si>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</si>
  <si>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</si>
  <si>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</si>
  <si>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</si>
  <si>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</si>
  <si>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</si>
  <si>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</si>
  <si>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</si>
  <si>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</si>
  <si>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</si>
  <si>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</si>
  <si>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</si>
  <si>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</si>
  <si>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</si>
  <si>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</si>
  <si>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</si>
  <si>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</si>
  <si>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</si>
  <si>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</si>
  <si>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</si>
  <si>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</si>
  <si>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</si>
  <si>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</si>
  <si>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</si>
  <si>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</si>
  <si>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</si>
  <si>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</si>
  <si>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</si>
  <si>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</si>
  <si>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</si>
  <si>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</si>
  <si>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</si>
  <si>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</si>
  <si>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</si>
  <si>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</si>
  <si>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</si>
  <si>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</si>
  <si>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</si>
  <si>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</si>
  <si>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</si>
  <si>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</si>
  <si>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</si>
  <si>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</si>
  <si>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</si>
  <si>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</si>
  <si>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</si>
  <si>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</si>
  <si>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</si>
  <si>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</si>
  <si>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</si>
  <si>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</si>
  <si>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</si>
  <si>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</si>
  <si>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</si>
  <si>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</si>
  <si>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</si>
  <si>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</si>
  <si>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</si>
  <si>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</si>
  <si>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</si>
  <si>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</si>
  <si>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</si>
  <si>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</si>
  <si>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</si>
  <si>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</si>
  <si>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</si>
  <si>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</si>
  <si>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</si>
  <si>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</si>
  <si>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</si>
  <si>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</si>
  <si>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</si>
  <si>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</si>
  <si>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</si>
  <si>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</si>
  <si>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</si>
  <si>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</si>
  <si>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</si>
  <si>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</si>
  <si>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</si>
  <si>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</si>
  <si>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</si>
  <si>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</si>
  <si>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</si>
  <si>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</si>
  <si>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</si>
  <si>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</si>
  <si>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</si>
  <si>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</si>
  <si>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</si>
  <si>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</si>
  <si>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</si>
  <si>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</si>
  <si>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</si>
  <si>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</si>
  <si>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</si>
  <si>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</si>
  <si>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</si>
  <si>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</si>
  <si>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</si>
  <si>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</si>
  <si>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</si>
  <si>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</si>
  <si>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</si>
  <si>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</si>
  <si>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</si>
  <si>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</si>
  <si>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</si>
  <si>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</si>
  <si>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</si>
  <si>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</si>
  <si>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</si>
  <si>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</si>
  <si>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</si>
  <si>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</si>
  <si>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</si>
  <si>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</si>
  <si>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</si>
  <si>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</si>
  <si>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</si>
  <si>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</si>
  <si>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</si>
  <si>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</si>
  <si>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</si>
  <si>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</si>
  <si>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</si>
  <si>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</si>
  <si>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</si>
  <si>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</si>
  <si>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</si>
  <si>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</si>
  <si>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</si>
  <si>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</si>
  <si>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</si>
  <si>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</si>
  <si>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</si>
  <si>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</si>
  <si>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</si>
  <si>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</si>
  <si>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</si>
  <si>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</si>
  <si>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</si>
  <si>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</si>
  <si>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</si>
  <si>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</si>
  <si>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</si>
  <si>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</si>
  <si>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</si>
  <si>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</si>
  <si>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</si>
  <si>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</si>
  <si>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</si>
  <si>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</si>
  <si>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</si>
  <si>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</si>
  <si>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</si>
  <si>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</si>
  <si>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</si>
  <si>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</si>
  <si>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</si>
  <si>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</si>
  <si>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</si>
  <si>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</si>
  <si>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</si>
  <si>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</si>
  <si>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</si>
  <si>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</si>
  <si>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</si>
  <si>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</si>
  <si>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</si>
  <si>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</si>
  <si>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</si>
  <si>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</si>
  <si>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</si>
  <si>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</si>
  <si>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</si>
  <si>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</si>
  <si>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</si>
  <si>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</si>
  <si>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</si>
  <si>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</si>
  <si>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</si>
  <si>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</si>
  <si>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</si>
  <si>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</si>
  <si>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</si>
  <si>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</si>
  <si>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</si>
  <si>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</si>
  <si>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</si>
  <si>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</si>
  <si>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</si>
  <si>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</si>
  <si>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</si>
  <si>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</si>
  <si>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</si>
  <si>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</si>
  <si>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</si>
  <si>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</si>
  <si>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</si>
  <si>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</si>
  <si>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</si>
  <si>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</si>
  <si>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</si>
  <si>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</si>
  <si>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</si>
  <si>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</si>
  <si>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</si>
  <si>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</si>
  <si>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</si>
  <si>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</si>
  <si>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</si>
  <si>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</si>
  <si>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</si>
  <si>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</si>
  <si>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</si>
  <si>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</si>
  <si>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</si>
  <si>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</si>
  <si>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</si>
  <si>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</si>
  <si>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</si>
  <si>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</si>
  <si>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</si>
  <si>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</si>
  <si>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</si>
  <si>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</si>
  <si>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</si>
  <si>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</si>
  <si>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</si>
  <si>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</si>
  <si>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</si>
  <si>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</si>
  <si>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</si>
  <si>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</si>
  <si>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</si>
  <si>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</si>
  <si>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</si>
  <si>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</si>
  <si>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</si>
  <si>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</si>
  <si>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</si>
  <si>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</si>
  <si>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</si>
  <si>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</si>
  <si>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</si>
  <si>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</si>
  <si>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</si>
  <si>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</si>
  <si>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</si>
  <si>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</si>
  <si>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</si>
  <si>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</si>
  <si>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</si>
  <si>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</si>
  <si>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</si>
  <si>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</si>
  <si>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</si>
  <si>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</si>
  <si>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</si>
  <si>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</si>
  <si>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</si>
  <si>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</si>
  <si>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</si>
  <si>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</si>
  <si>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</si>
  <si>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</si>
  <si>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</si>
  <si>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</si>
  <si>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</si>
  <si>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</si>
  <si>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</si>
  <si>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</si>
  <si>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</si>
  <si>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</si>
  <si>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</si>
  <si>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</si>
  <si>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</si>
  <si>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</si>
  <si>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</si>
  <si>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</si>
  <si>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</si>
  <si>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</si>
  <si>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</si>
  <si>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</si>
  <si>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</si>
  <si>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</si>
  <si>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</si>
  <si>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</si>
  <si>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</si>
  <si>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</si>
  <si>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</si>
  <si>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</si>
  <si>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</si>
  <si>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</si>
  <si>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</si>
  <si>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</si>
  <si>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</si>
  <si>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</si>
  <si>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</si>
  <si>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</si>
  <si>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</si>
  <si>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</si>
  <si>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</si>
  <si>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</si>
  <si>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</si>
  <si>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</si>
  <si>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</si>
  <si>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</si>
  <si>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</si>
  <si>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</si>
  <si>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</si>
  <si>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</si>
  <si>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</si>
  <si>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</si>
  <si>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</si>
  <si>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</si>
  <si>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</si>
  <si>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</si>
  <si>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</si>
  <si>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</si>
  <si>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</si>
  <si>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</si>
  <si>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</si>
  <si>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</si>
  <si>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</si>
  <si>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</si>
  <si>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</si>
  <si>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</si>
  <si>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</si>
  <si>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</si>
  <si>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</si>
  <si>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</si>
  <si>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</si>
  <si>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</si>
  <si>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</si>
  <si>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</si>
  <si>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</si>
  <si>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</si>
  <si>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</si>
  <si>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</si>
  <si>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</si>
  <si>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</si>
  <si>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</si>
  <si>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</si>
  <si>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</si>
  <si>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</si>
  <si>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</si>
  <si>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</si>
  <si>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</si>
  <si>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</si>
  <si>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</si>
  <si>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</si>
  <si>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</si>
  <si>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</si>
  <si>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</si>
  <si>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</si>
  <si>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</si>
  <si>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</si>
  <si>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</si>
  <si>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</si>
  <si>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</si>
  <si>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</si>
  <si>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</si>
  <si>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</si>
  <si>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</si>
  <si>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</si>
  <si>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</si>
  <si>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</si>
  <si>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</si>
  <si>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</si>
  <si>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</si>
  <si>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</si>
  <si>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</si>
  <si>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</si>
  <si>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</si>
  <si>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</si>
  <si>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</si>
  <si>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</si>
  <si>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</si>
  <si>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</si>
  <si>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</si>
  <si>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</si>
  <si>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</si>
  <si>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</si>
  <si>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</si>
  <si>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</si>
  <si>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</si>
  <si>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</si>
  <si>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</si>
  <si>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</si>
  <si>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</si>
  <si>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</si>
  <si>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</si>
  <si>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</si>
  <si>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</si>
  <si>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</si>
  <si>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</si>
  <si>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</si>
  <si>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</si>
  <si>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</si>
  <si>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</si>
  <si>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</si>
  <si>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</si>
  <si>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</si>
  <si>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</si>
  <si>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</si>
  <si>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</si>
  <si>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</si>
  <si>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</si>
  <si>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</si>
  <si>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</si>
  <si>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</si>
  <si>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</si>
  <si>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</si>
  <si>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</si>
  <si>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</si>
  <si>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</si>
  <si>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</si>
  <si>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</si>
  <si>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</si>
  <si>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</si>
  <si>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</si>
  <si>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</si>
  <si>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</si>
  <si>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</si>
  <si>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</si>
  <si>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</si>
  <si>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</si>
  <si>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</si>
  <si>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</si>
  <si>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</si>
  <si>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</si>
  <si>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</si>
  <si>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</si>
  <si>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</si>
  <si>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</si>
  <si>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</si>
  <si>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</si>
  <si>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</si>
  <si>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</si>
  <si>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</si>
  <si>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</si>
  <si>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</si>
  <si>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</si>
  <si>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</si>
  <si>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</si>
  <si>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</si>
  <si>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</si>
  <si>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</si>
  <si>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</si>
  <si>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</si>
  <si>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</si>
  <si>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</si>
  <si>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</si>
  <si>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</si>
  <si>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</si>
  <si>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</si>
  <si>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</si>
  <si>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</si>
  <si>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</si>
  <si>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</si>
  <si>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</si>
  <si>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</si>
  <si>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</si>
  <si>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</si>
  <si>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</si>
  <si>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</si>
  <si>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</si>
  <si>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</si>
  <si>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</si>
  <si>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</si>
  <si>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</si>
  <si>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</si>
  <si>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</si>
  <si>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</si>
  <si>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</si>
  <si>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</si>
  <si>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</si>
  <si>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</si>
  <si>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</si>
  <si>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</si>
  <si>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</si>
  <si>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</si>
  <si>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</si>
  <si>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</si>
  <si>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</si>
  <si>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</si>
  <si>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</si>
  <si>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</si>
  <si>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</si>
  <si>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</si>
  <si>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</si>
  <si>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</si>
  <si>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</si>
  <si>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</si>
  <si>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</si>
  <si>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</si>
  <si>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</si>
  <si>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</si>
  <si>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</si>
  <si>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</si>
  <si>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</si>
  <si>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</si>
  <si>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</si>
  <si>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</si>
  <si>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</si>
  <si>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</si>
  <si>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</si>
  <si>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</si>
  <si>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</si>
  <si>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</si>
  <si>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</si>
  <si>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</si>
  <si>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</si>
  <si>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</si>
  <si>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</si>
  <si>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</si>
  <si>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</si>
  <si>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</si>
  <si>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</si>
  <si>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</si>
  <si>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</si>
  <si>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</si>
  <si>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</si>
  <si>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</si>
  <si>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</si>
  <si>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</si>
  <si>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</si>
  <si>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</si>
  <si>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</si>
  <si>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</si>
  <si>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</si>
  <si>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</si>
  <si>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</si>
  <si>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</si>
  <si>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</si>
  <si>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</si>
  <si>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</si>
  <si>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</si>
  <si>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</si>
  <si>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</si>
  <si>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</si>
  <si>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</si>
  <si>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</si>
  <si>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</si>
  <si>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</si>
  <si>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</si>
  <si>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</si>
  <si>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</si>
  <si>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</si>
  <si>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</si>
  <si>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</si>
  <si>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</si>
  <si>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</si>
  <si>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</si>
  <si>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</si>
  <si>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</si>
  <si>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</si>
  <si>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</si>
  <si>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</si>
  <si>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</si>
  <si>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</si>
  <si>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</si>
  <si>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</si>
  <si>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</si>
  <si>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</si>
  <si>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</si>
  <si>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</si>
  <si>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</si>
  <si>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</si>
  <si>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</si>
  <si>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</si>
  <si>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</si>
  <si>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</si>
  <si>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</si>
  <si>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</si>
  <si>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</si>
  <si>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</si>
  <si>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</si>
  <si>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</si>
  <si>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</si>
  <si>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</si>
  <si>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</si>
  <si>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</si>
  <si>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</si>
  <si>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</si>
  <si>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</si>
  <si>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</si>
  <si>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</si>
  <si>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</si>
  <si>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</si>
  <si>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</si>
  <si>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</si>
  <si>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</si>
  <si>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</si>
  <si>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</si>
  <si>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</si>
  <si>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</si>
  <si>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</si>
  <si>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</si>
  <si>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</si>
  <si>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</si>
  <si>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</si>
  <si>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</si>
  <si>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</si>
  <si>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</si>
  <si>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</si>
  <si>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</si>
  <si>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</si>
  <si>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</si>
  <si>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</si>
  <si>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</si>
  <si>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</si>
  <si>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</si>
  <si>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</si>
  <si>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</si>
  <si>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</si>
  <si>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</si>
  <si>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</si>
  <si>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</si>
  <si>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</si>
  <si>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</si>
  <si>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</si>
  <si>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</si>
  <si>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</si>
  <si>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</si>
  <si>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</si>
  <si>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</si>
  <si>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</si>
  <si>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</si>
  <si>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</si>
  <si>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</si>
  <si>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</si>
  <si>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</si>
  <si>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</si>
  <si>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</si>
  <si>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</si>
  <si>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</si>
  <si>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</si>
  <si>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</si>
  <si>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</si>
  <si>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</si>
  <si>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</si>
  <si>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</si>
  <si>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</si>
  <si>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</si>
  <si>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</si>
  <si>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</si>
  <si>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</si>
  <si>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</si>
  <si>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</si>
  <si>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</si>
  <si>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</si>
  <si>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</si>
  <si>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</si>
  <si>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</si>
  <si>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</si>
  <si>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</si>
  <si>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</si>
  <si>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</si>
  <si>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</si>
  <si>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</si>
  <si>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</si>
  <si>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</si>
  <si>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</si>
  <si>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</si>
  <si>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</si>
  <si>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</si>
  <si>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</si>
  <si>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</si>
  <si>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</si>
  <si>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</si>
  <si>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</si>
  <si>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</si>
  <si>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</si>
  <si>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</si>
  <si>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</si>
  <si>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</si>
  <si>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</si>
  <si>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</si>
  <si>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</si>
  <si>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</si>
  <si>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</si>
  <si>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</si>
  <si>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</si>
  <si>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</si>
  <si>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</si>
  <si>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</si>
  <si>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</si>
  <si>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</si>
  <si>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</si>
  <si>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</si>
  <si>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</si>
  <si>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</si>
  <si>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</si>
  <si>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</si>
  <si>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</si>
  <si>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</si>
  <si>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</si>
  <si>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</si>
  <si>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</si>
  <si>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</si>
  <si>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</si>
  <si>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</si>
  <si>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</si>
  <si>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</si>
  <si>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</si>
  <si>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</si>
  <si>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</si>
  <si>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</si>
  <si>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</si>
  <si>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</si>
  <si>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</si>
  <si>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</si>
  <si>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</si>
  <si>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</si>
  <si>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</si>
  <si>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</si>
  <si>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</si>
  <si>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</si>
  <si>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</si>
  <si>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</si>
  <si>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</si>
  <si>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</si>
  <si>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</si>
  <si>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</si>
  <si>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</si>
  <si>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</si>
  <si>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</si>
  <si>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</si>
  <si>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</si>
  <si>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</si>
  <si>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</si>
  <si>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</si>
  <si>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</si>
  <si>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</si>
  <si>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</si>
  <si>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</si>
  <si>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</si>
  <si>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</si>
  <si>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</si>
  <si>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</si>
  <si>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</si>
  <si>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</si>
  <si>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</si>
  <si>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</si>
  <si>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</si>
  <si>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</si>
  <si>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</si>
  <si>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</si>
  <si>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</si>
  <si>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</si>
  <si>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</si>
  <si>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</si>
  <si>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</si>
  <si>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</si>
  <si>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</si>
  <si>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</si>
  <si>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</si>
  <si>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</si>
  <si>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</si>
  <si>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</si>
  <si>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</si>
  <si>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</si>
  <si>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</si>
  <si>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</si>
  <si>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</si>
  <si>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</si>
  <si>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</si>
  <si>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</si>
  <si>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</si>
  <si>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</si>
  <si>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</si>
  <si>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</si>
  <si>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</si>
  <si>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</si>
  <si>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</si>
  <si>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</si>
  <si>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</si>
  <si>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</si>
  <si>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</si>
  <si>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</si>
  <si>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</si>
  <si>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</si>
  <si>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</si>
  <si>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</si>
  <si>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</si>
  <si>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</si>
  <si>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</si>
  <si>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</si>
  <si>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</si>
  <si>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</si>
  <si>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</si>
  <si>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</si>
  <si>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</si>
  <si>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</si>
  <si>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</si>
  <si>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</si>
  <si>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</si>
  <si>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</si>
  <si>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</si>
  <si>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</si>
  <si>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</si>
  <si>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</si>
  <si>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</si>
  <si>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</si>
  <si>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</si>
  <si>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</si>
  <si>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</si>
  <si>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</si>
  <si>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</si>
  <si>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</si>
  <si>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</si>
  <si>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</si>
  <si>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</si>
  <si>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</si>
  <si>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</si>
  <si>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</si>
  <si>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</si>
  <si>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</si>
  <si>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</si>
  <si>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</si>
  <si>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</si>
  <si>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</si>
  <si>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</si>
  <si>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</si>
  <si>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</si>
  <si>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</si>
  <si>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</si>
  <si>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</si>
  <si>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</si>
  <si>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</si>
  <si>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</si>
  <si>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</si>
  <si>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</si>
  <si>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</si>
  <si>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</si>
  <si>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</si>
  <si>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</si>
  <si>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</si>
  <si>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</si>
  <si>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</si>
  <si>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</si>
  <si>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</si>
  <si>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</si>
  <si>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</si>
  <si>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</si>
  <si>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</si>
  <si>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</si>
  <si>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</si>
  <si>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</si>
  <si>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</si>
  <si>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</si>
  <si>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</si>
  <si>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</si>
  <si>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</si>
  <si>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</si>
  <si>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</si>
  <si>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</si>
  <si>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</si>
  <si>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</si>
  <si>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</si>
  <si>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</si>
  <si>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</si>
  <si>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</si>
  <si>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</si>
  <si>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</si>
  <si>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</si>
  <si>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</si>
  <si>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</si>
  <si>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</si>
  <si>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</si>
  <si>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</si>
  <si>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</si>
  <si>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</si>
  <si>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</si>
  <si>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</si>
  <si>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</si>
  <si>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</si>
  <si>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</si>
  <si>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</si>
  <si>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</si>
  <si>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</si>
  <si>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</si>
  <si>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</si>
  <si>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</si>
  <si>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</si>
  <si>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</si>
  <si>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</si>
  <si>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</si>
  <si>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</si>
  <si>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</si>
  <si>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</si>
  <si>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</si>
  <si>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</si>
  <si>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</si>
  <si>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</si>
  <si>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</si>
  <si>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</si>
  <si>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</si>
  <si>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</si>
  <si>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</si>
  <si>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</si>
  <si>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</si>
  <si>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</si>
  <si>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</si>
  <si>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</si>
  <si>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</si>
  <si>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</si>
  <si>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</si>
  <si>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</si>
  <si>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</si>
  <si>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</si>
  <si>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</si>
  <si>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</si>
  <si>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</si>
  <si>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</si>
  <si>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</si>
  <si>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</si>
  <si>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</si>
  <si>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</si>
  <si>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</si>
  <si>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</si>
  <si>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</si>
  <si>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</si>
  <si>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</si>
  <si>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</si>
  <si>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</si>
  <si>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</si>
  <si>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</si>
  <si>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</si>
  <si>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</si>
  <si>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</si>
  <si>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</si>
  <si>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</si>
  <si>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</si>
  <si>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</si>
  <si>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</si>
  <si>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</si>
  <si>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</si>
  <si>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</si>
  <si>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</si>
  <si>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</si>
  <si>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</si>
  <si>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</si>
  <si>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</si>
  <si>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</si>
  <si>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</si>
  <si>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</si>
  <si>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</si>
  <si>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</si>
  <si>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</si>
  <si>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</si>
  <si>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</si>
  <si>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</si>
  <si>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</si>
  <si>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</si>
  <si>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</si>
  <si>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</si>
  <si>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</si>
  <si>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</si>
  <si>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</si>
  <si>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</si>
  <si>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</si>
  <si>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</si>
  <si>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</si>
  <si>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</si>
  <si>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</si>
  <si>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</si>
  <si>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</si>
  <si>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</si>
  <si>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</si>
  <si>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</si>
  <si>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</si>
  <si>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</si>
  <si>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</si>
  <si>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</si>
  <si>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</si>
  <si>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</si>
  <si>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</si>
  <si>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</si>
  <si>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</si>
  <si>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</si>
  <si>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</si>
  <si>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</si>
  <si>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</si>
  <si>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</si>
  <si>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</si>
  <si>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</si>
  <si>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</si>
  <si>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</si>
  <si>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</si>
  <si>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</si>
  <si>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</si>
  <si>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</si>
  <si>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</si>
  <si>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</si>
  <si>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</si>
  <si>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</si>
  <si>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</si>
  <si>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</si>
  <si>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</si>
  <si>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</si>
  <si>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</si>
  <si>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</si>
  <si>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</si>
  <si>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</si>
  <si>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</si>
  <si>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</si>
  <si>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</si>
  <si>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</si>
  <si>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</si>
  <si>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</si>
  <si>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</si>
  <si>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</si>
  <si>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</si>
  <si>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</si>
  <si>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</si>
  <si>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</si>
  <si>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</si>
  <si>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</si>
  <si>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</si>
  <si>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</si>
  <si>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</si>
  <si>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</si>
  <si>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</si>
  <si>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</si>
  <si>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</si>
  <si>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</si>
  <si>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</si>
  <si>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</si>
  <si>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</si>
  <si>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</si>
  <si>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</si>
  <si>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</si>
  <si>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</si>
  <si>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</si>
  <si>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</si>
  <si>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</si>
  <si>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</si>
  <si>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</si>
  <si>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</si>
  <si>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</si>
  <si>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</si>
  <si>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</si>
  <si>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</si>
  <si>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</si>
  <si>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</si>
  <si>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</si>
  <si>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</si>
  <si>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</si>
  <si>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</si>
  <si>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</si>
  <si>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</si>
  <si>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</si>
  <si>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</si>
  <si>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</si>
  <si>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</si>
  <si>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</si>
  <si>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</si>
  <si>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</si>
  <si>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</si>
  <si>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</si>
  <si>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</si>
  <si>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</si>
  <si>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</si>
  <si>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</si>
  <si>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</si>
  <si>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</si>
  <si>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</si>
  <si>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</si>
  <si>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</si>
  <si>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</si>
  <si>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</si>
  <si>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</si>
  <si>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</si>
  <si>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</si>
  <si>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</si>
  <si>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</si>
  <si>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</si>
  <si>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</si>
  <si>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</si>
  <si>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</si>
  <si>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</si>
  <si>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</si>
  <si>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</si>
  <si>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</si>
  <si>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</si>
  <si>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</si>
  <si>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</si>
  <si>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</si>
  <si>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</si>
  <si>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</si>
  <si>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</si>
  <si>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</si>
  <si>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</si>
  <si>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</si>
  <si>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</si>
  <si>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</si>
  <si>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</si>
  <si>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</si>
  <si>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</si>
  <si>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</si>
  <si>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</si>
  <si>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</si>
  <si>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</si>
  <si>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</si>
  <si>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</si>
  <si>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</si>
  <si>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</si>
  <si>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</si>
  <si>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</si>
  <si>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</si>
  <si>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</si>
  <si>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</si>
  <si>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</si>
  <si>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</si>
  <si>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</si>
  <si>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</si>
  <si>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</si>
  <si>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</si>
  <si>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</si>
  <si>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</si>
  <si>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</si>
  <si>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</si>
  <si>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</si>
  <si>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</si>
  <si>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</si>
  <si>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</si>
  <si>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</si>
  <si>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</si>
  <si>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</si>
  <si>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</si>
  <si>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</si>
  <si>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</si>
  <si>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</si>
  <si>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</si>
  <si>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</si>
  <si>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</si>
  <si>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</si>
  <si>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</si>
  <si>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</si>
  <si>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</si>
  <si>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</si>
  <si>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</si>
  <si>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</si>
  <si>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</si>
  <si>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</si>
  <si>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</si>
  <si>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</si>
  <si>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</si>
  <si>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</si>
  <si>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</si>
  <si>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</si>
  <si>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</si>
  <si>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</si>
  <si>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</si>
  <si>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</si>
  <si>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</si>
  <si>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</si>
  <si>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</si>
  <si>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</si>
  <si>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</si>
  <si>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</si>
  <si>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</si>
  <si>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</si>
  <si>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</si>
  <si>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</si>
  <si>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</si>
  <si>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</si>
  <si>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</si>
  <si>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</si>
  <si>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</si>
  <si>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</si>
  <si>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</si>
  <si>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</si>
  <si>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</si>
  <si>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</si>
  <si>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</si>
  <si>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</si>
  <si>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</si>
  <si>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</si>
  <si>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</si>
  <si>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</si>
  <si>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</si>
  <si>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</si>
  <si>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</si>
  <si>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</si>
  <si>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</si>
  <si>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</si>
  <si>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</si>
  <si>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</si>
  <si>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</si>
  <si>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</si>
  <si>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</si>
  <si>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</si>
  <si>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</si>
  <si>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</si>
  <si>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</si>
  <si>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</si>
  <si>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</si>
  <si>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</si>
  <si>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</si>
  <si>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</si>
  <si>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</si>
  <si>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</si>
  <si>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</si>
  <si>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</si>
  <si>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</si>
  <si>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</si>
  <si>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</si>
  <si>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</si>
  <si>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</si>
  <si>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</si>
  <si>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</si>
  <si>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</si>
  <si>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</si>
  <si>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</si>
  <si>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</si>
  <si>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</si>
  <si>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</si>
  <si>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</si>
  <si>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</si>
  <si>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</si>
  <si>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</si>
  <si>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</si>
  <si>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</si>
  <si>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</si>
  <si>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</si>
  <si>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</si>
  <si>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</si>
  <si>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</si>
  <si>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</si>
  <si>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</si>
  <si>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</si>
  <si>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</si>
  <si>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</si>
  <si>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</si>
  <si>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</si>
  <si>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</si>
  <si>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</si>
  <si>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</si>
  <si>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</si>
  <si>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</si>
  <si>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</si>
  <si>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</si>
  <si>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</si>
  <si>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</si>
  <si>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</si>
  <si>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</si>
  <si>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</si>
  <si>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</si>
  <si>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</si>
  <si>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</si>
  <si>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</si>
  <si>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</si>
  <si>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</si>
  <si>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</si>
  <si>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</si>
  <si>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</si>
  <si>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</si>
  <si>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</si>
  <si>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</si>
  <si>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</si>
  <si>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</si>
  <si>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</si>
  <si>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</si>
  <si>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</si>
  <si>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</si>
  <si>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</si>
  <si>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</si>
  <si>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</si>
  <si>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</si>
  <si>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</si>
  <si>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</si>
  <si>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</si>
  <si>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</si>
  <si>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</si>
  <si>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</si>
  <si>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</si>
  <si>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</si>
  <si>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</si>
  <si>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</si>
  <si>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</si>
  <si>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</si>
  <si>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</si>
  <si>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</si>
  <si>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</si>
  <si>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</si>
  <si>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</si>
  <si>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</si>
  <si>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</si>
  <si>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</si>
  <si>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</si>
  <si>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</si>
  <si>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</si>
  <si>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</si>
  <si>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</si>
  <si>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</si>
  <si>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</si>
  <si>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</si>
  <si>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</si>
  <si>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</si>
  <si>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</si>
  <si>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</si>
  <si>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</si>
  <si>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</si>
  <si>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</si>
  <si>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</si>
  <si>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</si>
  <si>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</si>
  <si>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</si>
  <si>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</si>
  <si>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</si>
  <si>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</si>
  <si>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</si>
  <si>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</si>
  <si>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</si>
  <si>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</si>
  <si>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</si>
  <si>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</si>
  <si>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</si>
  <si>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</si>
  <si>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</si>
  <si>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</si>
  <si>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</si>
  <si>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</si>
  <si>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</si>
  <si>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</si>
  <si>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</si>
  <si>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</si>
  <si>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</si>
  <si>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</si>
  <si>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</si>
  <si>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</si>
  <si>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</si>
  <si>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</si>
  <si>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</si>
  <si>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</si>
  <si>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</si>
  <si>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</si>
  <si>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</si>
  <si>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</si>
  <si>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</si>
  <si>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</si>
  <si>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</si>
  <si>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</si>
  <si>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</si>
  <si>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</si>
  <si>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</si>
  <si>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</si>
  <si>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</si>
  <si>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</si>
  <si>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</si>
  <si>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</si>
  <si>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</si>
  <si>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</si>
  <si>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</si>
  <si>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</si>
  <si>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</si>
  <si>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</si>
  <si>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</si>
  <si>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</si>
  <si>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</si>
  <si>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</si>
  <si>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</si>
  <si>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</si>
  <si>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</si>
  <si>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</si>
  <si>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</si>
  <si>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</si>
  <si>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</si>
  <si>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</si>
  <si>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</si>
  <si>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</si>
  <si>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</si>
  <si>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</si>
  <si>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</si>
  <si>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</si>
  <si>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</si>
  <si>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</si>
  <si>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</si>
  <si>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</si>
  <si>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</si>
  <si>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</si>
  <si>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</si>
  <si>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</si>
  <si>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</si>
  <si>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</si>
  <si>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</si>
  <si>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</si>
  <si>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</si>
  <si>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</si>
  <si>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</si>
  <si>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</si>
  <si>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</si>
  <si>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</si>
  <si>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</si>
  <si>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</si>
  <si>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</si>
  <si>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</si>
  <si>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</si>
  <si>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</si>
  <si>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</si>
  <si>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</si>
  <si>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</si>
  <si>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</si>
  <si>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</si>
  <si>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</si>
  <si>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</si>
  <si>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</si>
  <si>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</si>
  <si>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</si>
  <si>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</si>
  <si>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</si>
  <si>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</si>
  <si>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</si>
  <si>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</si>
  <si>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</si>
  <si>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</si>
  <si>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</si>
  <si>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</si>
  <si>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</si>
  <si>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</si>
  <si>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</si>
  <si>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</si>
  <si>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</si>
  <si>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</si>
  <si>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</si>
  <si>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</si>
  <si>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</si>
  <si>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</si>
  <si>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</si>
  <si>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</si>
  <si>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</si>
  <si>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</si>
  <si>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</si>
  <si>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</si>
  <si>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</si>
  <si>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</si>
  <si>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</si>
  <si>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</si>
  <si>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</si>
  <si>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</si>
  <si>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</si>
  <si>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</si>
  <si>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</si>
  <si>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</si>
  <si>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</si>
  <si>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</si>
  <si>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</si>
  <si>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</si>
  <si>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</si>
  <si>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</si>
  <si>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</si>
  <si>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</si>
  <si>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</si>
  <si>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</si>
  <si>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</si>
  <si>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</si>
  <si>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</si>
  <si>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</si>
  <si>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</si>
  <si>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</si>
  <si>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</si>
  <si>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</si>
  <si>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</si>
  <si>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</si>
  <si>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</si>
  <si>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</si>
  <si>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</si>
  <si>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</si>
  <si>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</si>
  <si>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</si>
  <si>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</si>
  <si>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</si>
  <si>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</si>
  <si>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</si>
  <si>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</si>
  <si>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</si>
  <si>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</si>
  <si>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</si>
  <si>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</si>
  <si>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</si>
  <si>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</si>
  <si>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</si>
  <si>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</si>
  <si>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</si>
  <si>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</si>
  <si>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</si>
  <si>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</si>
  <si>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</si>
  <si>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</si>
  <si>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</si>
  <si>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</si>
  <si>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</si>
  <si>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</si>
  <si>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</si>
  <si>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</si>
  <si>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</si>
  <si>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</si>
  <si>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</si>
  <si>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</si>
  <si>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</si>
  <si>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</si>
  <si>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</si>
  <si>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</si>
  <si>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</si>
  <si>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</si>
  <si>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</si>
  <si>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</si>
  <si>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</si>
  <si>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</si>
  <si>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</si>
  <si>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</si>
  <si>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</si>
  <si>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</si>
  <si>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</si>
  <si>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</si>
  <si>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</si>
  <si>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</si>
  <si>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</si>
  <si>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</si>
  <si>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</si>
  <si>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</si>
  <si>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</si>
  <si>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</si>
  <si>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</si>
  <si>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</si>
  <si>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</si>
  <si>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</si>
  <si>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</si>
  <si>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</si>
  <si>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</si>
  <si>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</si>
  <si>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</si>
  <si>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</si>
  <si>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</si>
  <si>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</si>
  <si>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</si>
  <si>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</si>
  <si>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</si>
  <si>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</si>
  <si>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</si>
  <si>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</si>
  <si>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</si>
  <si>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</si>
  <si>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</si>
  <si>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</si>
  <si>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</si>
  <si>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</si>
  <si>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</si>
  <si>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</si>
  <si>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</si>
  <si>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</si>
  <si>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</si>
  <si>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</si>
  <si>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</si>
  <si>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</si>
  <si>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</si>
  <si>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</si>
  <si>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</si>
  <si>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</si>
  <si>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</si>
  <si>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</si>
  <si>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</si>
  <si>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</si>
  <si>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</si>
  <si>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</si>
  <si>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</si>
  <si>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</si>
  <si>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</si>
  <si>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</si>
  <si>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</si>
  <si>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</si>
  <si>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</si>
  <si>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</si>
  <si>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</si>
  <si>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</si>
  <si>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</si>
  <si>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</si>
  <si>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</si>
  <si>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</si>
  <si>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</si>
  <si>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</si>
  <si>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</si>
  <si>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</si>
  <si>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</si>
  <si>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</si>
  <si>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</si>
  <si>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</si>
  <si>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</si>
  <si>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</si>
  <si>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</si>
  <si>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</si>
  <si>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</si>
  <si>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</si>
  <si>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</si>
  <si>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</si>
  <si>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</si>
  <si>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</si>
  <si>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</si>
  <si>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</si>
  <si>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</si>
  <si>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</si>
  <si>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</si>
  <si>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</si>
  <si>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</si>
  <si>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</si>
  <si>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</si>
  <si>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</si>
  <si>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</si>
  <si>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</si>
  <si>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</si>
  <si>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</si>
  <si>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</si>
  <si>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</si>
  <si>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</si>
  <si>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</si>
  <si>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</si>
  <si>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</si>
  <si>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</si>
  <si>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</si>
  <si>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</si>
  <si>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</si>
  <si>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</si>
  <si>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</si>
  <si>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</si>
  <si>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</si>
  <si>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</si>
  <si>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</si>
  <si>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</si>
  <si>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</si>
  <si>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</si>
  <si>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</si>
  <si>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</si>
  <si>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</si>
  <si>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</si>
  <si>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</si>
  <si>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</si>
  <si>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</si>
  <si>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</si>
  <si>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</si>
  <si>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</si>
  <si>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</si>
  <si>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</si>
  <si>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</si>
  <si>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</si>
  <si>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</si>
  <si>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</si>
  <si>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</si>
  <si>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</si>
  <si>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</si>
  <si>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</si>
  <si>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</si>
  <si>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</si>
  <si>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</si>
  <si>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</si>
  <si>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</si>
  <si>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</si>
  <si>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</si>
  <si>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</si>
  <si>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</si>
  <si>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</si>
  <si>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</si>
  <si>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</si>
  <si>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</si>
  <si>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</si>
  <si>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</si>
  <si>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</si>
  <si>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</si>
  <si>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</si>
  <si>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</si>
  <si>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</si>
  <si>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</si>
  <si>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</si>
  <si>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</si>
  <si>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</si>
  <si>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</si>
  <si>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</si>
  <si>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</si>
  <si>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</si>
  <si>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</si>
  <si>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</si>
  <si>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</si>
  <si>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</si>
  <si>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</si>
  <si>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</si>
  <si>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</si>
  <si>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</si>
  <si>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</si>
  <si>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</si>
  <si>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</si>
  <si>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</si>
  <si>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</si>
  <si>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</si>
  <si>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</si>
  <si>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</si>
  <si>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</si>
  <si>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</si>
  <si>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</si>
  <si>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</si>
  <si>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</si>
  <si>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</si>
  <si>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</si>
  <si>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</si>
  <si>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</si>
  <si>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</si>
  <si>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</si>
  <si>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</si>
  <si>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</si>
  <si>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</si>
  <si>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</si>
  <si>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</si>
  <si>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</si>
  <si>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</si>
  <si>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</si>
  <si>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</si>
  <si>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</si>
  <si>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</si>
  <si>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</si>
  <si>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</si>
  <si>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</si>
  <si>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</si>
  <si>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</si>
  <si>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</si>
  <si>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</si>
  <si>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</si>
  <si>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</si>
  <si>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</si>
  <si>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</si>
  <si>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</si>
  <si>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</si>
  <si>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</si>
  <si>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</si>
  <si>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</si>
  <si>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</si>
  <si>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</si>
  <si>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</si>
  <si>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</si>
  <si>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</si>
  <si>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</si>
  <si>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</si>
  <si>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</si>
  <si>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</si>
  <si>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</si>
  <si>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</si>
  <si>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</si>
  <si>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</si>
  <si>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</si>
  <si>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</si>
  <si>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</si>
  <si>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</si>
  <si>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</si>
  <si>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</si>
  <si>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</si>
  <si>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</si>
  <si>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</si>
  <si>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</si>
  <si>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</si>
  <si>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</si>
  <si>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</si>
  <si>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</si>
  <si>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</si>
  <si>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</si>
  <si>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</si>
  <si>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</si>
  <si>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</si>
  <si>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</si>
  <si>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</si>
  <si>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</si>
  <si>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</si>
  <si>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</si>
  <si>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</si>
  <si>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</si>
  <si>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</si>
  <si>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</si>
  <si>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</si>
  <si>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</si>
  <si>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</si>
  <si>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</si>
  <si>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</si>
  <si>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</si>
  <si>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</si>
  <si>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</si>
  <si>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</si>
  <si>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</si>
  <si>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</si>
  <si>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</si>
  <si>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</si>
  <si>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</si>
  <si>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</si>
  <si>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</si>
  <si>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</si>
  <si>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</si>
  <si>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</si>
  <si>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</si>
  <si>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</si>
  <si>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</si>
  <si>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</si>
  <si>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</si>
  <si>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</si>
  <si>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</si>
  <si>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</si>
  <si>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</si>
  <si>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</si>
  <si>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</si>
  <si>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</si>
  <si>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</si>
  <si>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</si>
  <si>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</si>
  <si>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</si>
  <si>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</si>
  <si>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</si>
  <si>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</si>
  <si>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</si>
  <si>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</si>
  <si>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</si>
  <si>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</si>
  <si>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</si>
  <si>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</si>
  <si>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</si>
  <si>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</si>
  <si>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</si>
  <si>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</si>
  <si>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</si>
  <si>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</si>
  <si>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</si>
  <si>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</si>
  <si>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</si>
  <si>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</si>
  <si>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</si>
  <si>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</si>
  <si>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</si>
  <si>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</si>
  <si>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</si>
  <si>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</si>
  <si>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</si>
  <si>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</si>
  <si>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</si>
  <si>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</si>
  <si>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</si>
  <si>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</si>
  <si>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</si>
  <si>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</si>
  <si>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</si>
  <si>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</si>
  <si>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</si>
  <si>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</si>
  <si>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</si>
  <si>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</si>
  <si>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</si>
  <si>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</si>
  <si>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</si>
  <si>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</si>
  <si>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</si>
  <si>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</si>
  <si>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</si>
  <si>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</si>
  <si>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</si>
  <si>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</si>
  <si>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</si>
  <si>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</si>
  <si>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</si>
  <si>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</si>
  <si>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</si>
  <si>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</si>
  <si>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</si>
  <si>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</si>
  <si>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</si>
  <si>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</si>
  <si>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</si>
  <si>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</si>
  <si>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</si>
  <si>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</si>
  <si>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</si>
  <si>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</si>
  <si>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</si>
  <si>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</si>
  <si>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</si>
  <si>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</si>
  <si>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</si>
  <si>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</si>
  <si>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</si>
  <si>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</si>
  <si>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</si>
  <si>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</si>
  <si>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</si>
  <si>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</si>
  <si>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</si>
  <si>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</si>
  <si>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</si>
  <si>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</si>
  <si>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</si>
  <si>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</si>
  <si>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</si>
  <si>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</si>
  <si>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</si>
  <si>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</si>
  <si>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</si>
  <si>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</si>
  <si>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</si>
  <si>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</si>
  <si>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</si>
  <si>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</si>
  <si>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</si>
  <si>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</si>
  <si>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</si>
  <si>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</si>
  <si>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</si>
  <si>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</si>
  <si>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</si>
  <si>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</si>
  <si>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</si>
  <si>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</si>
  <si>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</si>
  <si>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</si>
  <si>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</si>
  <si>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</si>
  <si>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</si>
  <si>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</si>
  <si>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</si>
  <si>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</si>
  <si>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</si>
  <si>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</si>
  <si>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</si>
  <si>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</si>
  <si>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</si>
  <si>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</si>
  <si>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</si>
  <si>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</si>
  <si>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</si>
  <si>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</si>
  <si>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</si>
  <si>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</si>
  <si>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</si>
  <si>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</si>
  <si>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</si>
  <si>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</si>
  <si>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</si>
  <si>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</si>
  <si>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</si>
  <si>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</si>
  <si>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</si>
  <si>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</si>
  <si>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</si>
  <si>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</si>
  <si>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</si>
  <si>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</si>
  <si>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</si>
  <si>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</si>
  <si>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</si>
  <si>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</si>
  <si>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</si>
  <si>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</si>
  <si>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</si>
  <si>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</si>
  <si>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</si>
  <si>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</si>
  <si>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</si>
  <si>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</si>
  <si>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</si>
  <si>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</si>
  <si>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</si>
  <si>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</si>
  <si>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</si>
  <si>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</si>
  <si>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</si>
  <si>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</si>
  <si>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</si>
  <si>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</si>
  <si>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</si>
  <si>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</si>
  <si>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</si>
  <si>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</si>
  <si>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</si>
  <si>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</si>
  <si>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</si>
  <si>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</si>
  <si>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</si>
  <si>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</si>
  <si>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</si>
  <si>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</si>
  <si>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</si>
  <si>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</si>
  <si>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</si>
  <si>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</si>
  <si>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</si>
  <si>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</si>
  <si>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</si>
  <si>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</si>
  <si>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</si>
  <si>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</si>
  <si>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</si>
  <si>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</si>
  <si>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</si>
  <si>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</si>
  <si>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</si>
  <si>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</si>
  <si>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</si>
  <si>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</si>
  <si>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</si>
  <si>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</si>
  <si>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</si>
  <si>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</si>
  <si>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</si>
  <si>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</si>
  <si>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</si>
  <si>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</si>
  <si>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</si>
  <si>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</si>
  <si>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</si>
  <si>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</si>
  <si>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</si>
  <si>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</si>
  <si>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</si>
  <si>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</si>
  <si>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</si>
  <si>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</si>
  <si>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</si>
  <si>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</si>
  <si>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</si>
  <si>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</si>
  <si>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</si>
  <si>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</si>
  <si>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</si>
  <si>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</si>
  <si>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</si>
  <si>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</si>
  <si>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</si>
  <si>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</si>
  <si>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</si>
  <si>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</si>
  <si>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</si>
  <si>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</si>
  <si>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</si>
  <si>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</si>
  <si>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</si>
  <si>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</si>
  <si>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</si>
  <si>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</si>
  <si>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</si>
  <si>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</si>
  <si>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</si>
  <si>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</si>
  <si>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</si>
  <si>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</si>
  <si>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</si>
  <si>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</si>
  <si>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</si>
  <si>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</si>
  <si>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</si>
  <si>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</si>
  <si>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</si>
  <si>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</si>
  <si>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</si>
  <si>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</si>
  <si>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</si>
  <si>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</si>
  <si>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</si>
  <si>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</si>
  <si>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</si>
  <si>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</si>
  <si>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</si>
  <si>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</si>
  <si>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</si>
  <si>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</si>
  <si>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</si>
  <si>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</si>
  <si>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</si>
  <si>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</si>
  <si>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</si>
  <si>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</si>
  <si>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</si>
  <si>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</si>
  <si>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</si>
  <si>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</si>
  <si>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</si>
  <si>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</si>
  <si>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</si>
  <si>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</si>
  <si>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</si>
  <si>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</si>
  <si>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</si>
  <si>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</si>
  <si>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</si>
  <si>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</si>
  <si>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</si>
  <si>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</si>
  <si>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</si>
  <si>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</si>
  <si>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</si>
  <si>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</si>
  <si>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</si>
  <si>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</si>
  <si>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</si>
  <si>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</si>
  <si>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</si>
  <si>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</si>
  <si>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</si>
  <si>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</si>
  <si>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</si>
  <si>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</si>
  <si>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</si>
  <si>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</si>
  <si>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</si>
  <si>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</si>
  <si>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</si>
  <si>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</si>
  <si>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</si>
  <si>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</si>
  <si>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</si>
  <si>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</si>
  <si>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</si>
  <si>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</si>
  <si>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</si>
  <si>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</si>
  <si>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</si>
  <si>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</si>
  <si>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</si>
  <si>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</si>
  <si>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</si>
  <si>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</si>
  <si>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</si>
  <si>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</si>
  <si>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</si>
  <si>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</si>
  <si>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</si>
  <si>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</si>
  <si>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</si>
  <si>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</si>
  <si>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</si>
  <si>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</si>
  <si>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</si>
  <si>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</si>
  <si>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</si>
  <si>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</si>
  <si>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</si>
  <si>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</si>
  <si>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</si>
  <si>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</si>
  <si>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</si>
  <si>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</si>
  <si>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</si>
  <si>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</si>
  <si>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</si>
  <si>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</si>
  <si>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</si>
  <si>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</si>
  <si>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</si>
  <si>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</si>
  <si>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</si>
  <si>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</si>
  <si>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</si>
  <si>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</si>
  <si>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</si>
  <si>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</si>
  <si>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</si>
  <si>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</si>
  <si>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</si>
  <si>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</si>
  <si>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</si>
  <si>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</si>
  <si>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</si>
  <si>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</si>
  <si>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</si>
  <si>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</si>
  <si>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</si>
  <si>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</si>
  <si>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</si>
  <si>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</si>
  <si>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</si>
  <si>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</si>
  <si>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</si>
  <si>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</si>
  <si>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</si>
  <si>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</si>
  <si>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</si>
  <si>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</si>
  <si>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</si>
  <si>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</si>
  <si>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</si>
  <si>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</si>
  <si>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</si>
  <si>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</si>
  <si>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</si>
  <si>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</si>
  <si>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</si>
  <si>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</si>
  <si>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</si>
  <si>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</si>
  <si>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</si>
  <si>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</si>
  <si>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</si>
  <si>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</si>
  <si>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</si>
  <si>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</si>
  <si>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</si>
  <si>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</si>
  <si>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</si>
  <si>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</si>
  <si>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</si>
  <si>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</si>
  <si>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</si>
  <si>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</si>
  <si>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</si>
  <si>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</si>
  <si>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</si>
  <si>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</si>
  <si>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</si>
  <si>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</si>
  <si>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</si>
  <si>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</si>
  <si>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</si>
  <si>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</si>
  <si>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</si>
  <si>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</si>
  <si>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</si>
  <si>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</si>
  <si>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</si>
  <si>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</si>
  <si>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</si>
  <si>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</si>
  <si>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</si>
  <si>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</si>
  <si>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</si>
  <si>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</si>
  <si>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</si>
  <si>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</si>
  <si>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</si>
  <si>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</si>
  <si>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</si>
  <si>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</si>
  <si>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</si>
  <si>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</si>
  <si>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</si>
  <si>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</si>
  <si>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</si>
  <si>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</si>
  <si>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</si>
  <si>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</si>
  <si>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</si>
  <si>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</si>
  <si>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</si>
  <si>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</si>
  <si>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</si>
  <si>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</si>
  <si>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</si>
  <si>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</si>
  <si>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</si>
  <si>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</si>
  <si>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</si>
  <si>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</si>
  <si>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</si>
  <si>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</si>
  <si>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</si>
  <si>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</si>
  <si>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</si>
  <si>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</si>
  <si>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</si>
  <si>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</si>
  <si>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</si>
  <si>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</si>
  <si>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</si>
  <si>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</si>
  <si>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</si>
  <si>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</si>
  <si>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</si>
  <si>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</si>
  <si>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</si>
  <si>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</si>
  <si>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</si>
  <si>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</si>
  <si>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</si>
  <si>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</si>
  <si>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</si>
  <si>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</si>
  <si>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</si>
  <si>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</si>
  <si>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</si>
  <si>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</si>
  <si>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</si>
  <si>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</si>
  <si>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</si>
  <si>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</si>
  <si>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</si>
  <si>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</si>
  <si>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</si>
  <si>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</si>
  <si>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</si>
  <si>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</si>
  <si>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</si>
  <si>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</si>
  <si>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</si>
  <si>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</si>
  <si>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</si>
  <si>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</si>
  <si>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</si>
  <si>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</si>
  <si>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</si>
  <si>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</si>
  <si>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</si>
  <si>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</si>
  <si>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</si>
  <si>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</si>
  <si>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</si>
  <si>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</si>
  <si>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</si>
  <si>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</si>
  <si>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</si>
  <si>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</si>
  <si>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</si>
  <si>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</si>
  <si>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</si>
  <si>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</si>
  <si>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</si>
  <si>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</si>
  <si>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</si>
  <si>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</si>
  <si>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</si>
  <si>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</si>
  <si>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</si>
  <si>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</si>
  <si>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</si>
  <si>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</si>
  <si>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</si>
  <si>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</si>
  <si>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</si>
  <si>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</si>
  <si>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</si>
  <si>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</si>
  <si>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</si>
  <si>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</si>
  <si>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</si>
  <si>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</si>
  <si>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</si>
  <si>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</si>
  <si>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</si>
  <si>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</si>
  <si>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</si>
  <si>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</si>
  <si>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</si>
  <si>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</si>
  <si>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</si>
  <si>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</si>
  <si>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</si>
  <si>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</si>
  <si>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</si>
  <si>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</si>
  <si>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</si>
  <si>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</si>
  <si>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</si>
  <si>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</si>
  <si>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</si>
  <si>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</si>
  <si>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</si>
  <si>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</si>
  <si>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</si>
  <si>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</si>
  <si>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</si>
  <si>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</si>
  <si>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</si>
  <si>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</si>
  <si>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</si>
  <si>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</si>
  <si>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</si>
  <si>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</si>
  <si>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</si>
  <si>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</si>
  <si>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</si>
  <si>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</si>
  <si>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</si>
  <si>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</si>
  <si>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</si>
  <si>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</si>
  <si>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</si>
  <si>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</si>
  <si>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</si>
  <si>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</si>
  <si>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</si>
  <si>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</si>
  <si>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</si>
  <si>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</si>
  <si>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</si>
  <si>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</si>
  <si>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</si>
  <si>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</si>
  <si>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</si>
  <si>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</si>
  <si>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</si>
  <si>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</si>
  <si>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</si>
  <si>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</si>
  <si>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</si>
  <si>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</si>
  <si>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</si>
  <si>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</si>
  <si>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</si>
  <si>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</si>
  <si>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</si>
  <si>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</si>
  <si>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</si>
  <si>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</si>
  <si>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</si>
  <si>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</si>
  <si>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</si>
  <si>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</si>
  <si>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</si>
  <si>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</si>
  <si>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</si>
  <si>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</si>
  <si>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</si>
  <si>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</si>
  <si>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</si>
  <si>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</si>
  <si>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</si>
  <si>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</si>
  <si>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</si>
  <si>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</si>
  <si>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</si>
  <si>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</si>
  <si>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</si>
  <si>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</si>
  <si>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</si>
  <si>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</si>
  <si>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</si>
  <si>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</si>
  <si>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</si>
  <si>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</si>
  <si>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</si>
  <si>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</si>
  <si>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</si>
  <si>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</si>
  <si>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</si>
  <si>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</si>
  <si>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</si>
  <si>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</si>
  <si>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</si>
  <si>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</si>
  <si>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</si>
  <si>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</si>
  <si>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</si>
  <si>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</si>
  <si>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</si>
  <si>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</si>
  <si>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</si>
  <si>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</si>
  <si>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</si>
  <si>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</si>
  <si>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</si>
  <si>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</si>
  <si>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</si>
  <si>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</si>
  <si>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</si>
  <si>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</si>
  <si>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</si>
  <si>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</si>
  <si>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</si>
  <si>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</si>
  <si>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</si>
  <si>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</si>
  <si>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</si>
  <si>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</si>
  <si>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</si>
  <si>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</si>
  <si>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</si>
  <si>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</si>
  <si>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</si>
  <si>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</si>
  <si>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</si>
  <si>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</si>
  <si>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</si>
  <si>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</si>
  <si>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</si>
  <si>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</si>
  <si>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</si>
  <si>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</si>
  <si>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</si>
  <si>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</si>
  <si>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</si>
  <si>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</si>
  <si>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</si>
  <si>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</si>
  <si>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</si>
  <si>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</si>
  <si>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</si>
  <si>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</si>
  <si>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</si>
  <si>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</si>
  <si>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</si>
  <si>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</si>
  <si>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</si>
  <si>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</si>
  <si>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</si>
  <si>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</si>
  <si>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</si>
  <si>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</si>
  <si>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</si>
  <si>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</si>
  <si>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</si>
  <si>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</si>
  <si>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</si>
  <si>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</si>
  <si>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</si>
  <si>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</si>
  <si>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</si>
  <si>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</si>
  <si>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</si>
  <si>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</si>
  <si>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</si>
  <si>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</si>
  <si>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</si>
  <si>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</si>
  <si>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</si>
  <si>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</si>
  <si>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</si>
  <si>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</si>
  <si>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</si>
  <si>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</si>
  <si>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</si>
  <si>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</si>
  <si>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</si>
  <si>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</si>
  <si>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</si>
  <si>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</si>
  <si>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</si>
  <si>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</si>
  <si>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</si>
  <si>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</si>
  <si>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</si>
  <si>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</si>
  <si>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</si>
  <si>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</si>
  <si>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</si>
  <si>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</si>
  <si>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</si>
  <si>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</si>
  <si>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</si>
  <si>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</si>
  <si>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</si>
  <si>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</si>
  <si>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</si>
  <si>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</si>
  <si>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</si>
  <si>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</si>
  <si>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</si>
  <si>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</si>
  <si>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</si>
  <si>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</si>
  <si>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</si>
  <si>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</si>
  <si>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</si>
  <si>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</si>
  <si>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</si>
  <si>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</si>
  <si>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</si>
  <si>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</si>
  <si>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</si>
  <si>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</si>
  <si>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</si>
  <si>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</si>
  <si>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</si>
  <si>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</si>
  <si>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</si>
  <si>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</si>
  <si>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</si>
  <si>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</si>
  <si>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</si>
  <si>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</si>
  <si>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</si>
  <si>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</si>
  <si>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</si>
  <si>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</si>
  <si>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</si>
  <si>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</si>
  <si>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</si>
  <si>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</si>
  <si>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</si>
  <si>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</si>
  <si>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</si>
  <si>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</si>
  <si>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</si>
  <si>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</si>
  <si>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</si>
  <si>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</si>
  <si>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</si>
  <si>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</si>
  <si>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</si>
  <si>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</si>
  <si>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</si>
  <si>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</si>
  <si>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</si>
  <si>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</si>
  <si>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</si>
  <si>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</si>
  <si>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</si>
  <si>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</si>
  <si>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</si>
  <si>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</si>
  <si>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</si>
  <si>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</si>
  <si>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</si>
  <si>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</si>
  <si>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</si>
  <si>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</si>
  <si>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</si>
  <si>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</si>
  <si>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</si>
  <si>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</si>
  <si>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</si>
  <si>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</si>
  <si>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</si>
  <si>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</si>
  <si>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</si>
  <si>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</si>
  <si>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</si>
  <si>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</si>
  <si>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</si>
  <si>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</si>
  <si>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</si>
  <si>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</si>
  <si>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</si>
  <si>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</si>
  <si>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</si>
  <si>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</si>
  <si>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</si>
  <si>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</si>
  <si>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</si>
  <si>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</si>
  <si>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</si>
  <si>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</si>
  <si>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</si>
  <si>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</si>
  <si>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</si>
  <si>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</si>
  <si>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</si>
  <si>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</si>
  <si>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</si>
  <si>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</si>
  <si>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</si>
  <si>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</si>
  <si>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</si>
  <si>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</si>
  <si>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</si>
  <si>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</si>
  <si>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</si>
  <si>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</si>
  <si>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</si>
  <si>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</si>
  <si>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</si>
  <si>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</si>
  <si>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</si>
  <si>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</si>
  <si>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</si>
  <si>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</si>
  <si>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</si>
  <si>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</si>
  <si>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</si>
  <si>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</si>
  <si>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</si>
  <si>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</si>
  <si>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</si>
  <si>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</si>
  <si>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</si>
  <si>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</si>
  <si>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</si>
  <si>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</si>
  <si>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</si>
  <si>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</si>
  <si>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</si>
  <si>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</si>
  <si>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</si>
  <si>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</si>
  <si>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</si>
  <si>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</si>
  <si>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</si>
  <si>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</si>
  <si>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</si>
  <si>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</si>
  <si>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</si>
  <si>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</si>
  <si>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</si>
  <si>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</si>
  <si>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</si>
  <si>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</si>
  <si>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</si>
  <si>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</si>
  <si>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</si>
  <si>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</si>
  <si>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</si>
  <si>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</si>
  <si>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</si>
  <si>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</si>
  <si>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</si>
  <si>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</si>
  <si>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</si>
  <si>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</si>
  <si>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</si>
  <si>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</si>
  <si>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</si>
  <si>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</si>
  <si>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</si>
  <si>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</si>
  <si>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</si>
  <si>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</si>
  <si>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</si>
  <si>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</si>
  <si>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</si>
  <si>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</si>
  <si>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</si>
  <si>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</si>
  <si>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</si>
  <si>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</si>
  <si>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</si>
  <si>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</si>
  <si>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</si>
  <si>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</si>
  <si>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</si>
  <si>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</si>
  <si>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</si>
  <si>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</si>
  <si>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</si>
  <si>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</si>
  <si>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</si>
  <si>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</si>
  <si>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</si>
  <si>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</si>
  <si>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</si>
  <si>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</si>
  <si>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</si>
  <si>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</si>
  <si>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</si>
  <si>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</si>
  <si>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</si>
  <si>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</si>
  <si>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</si>
  <si>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</si>
  <si>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</si>
  <si>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</si>
  <si>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</si>
  <si>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</si>
  <si>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</si>
  <si>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</si>
  <si>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</si>
  <si>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</si>
  <si>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</si>
  <si>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</si>
  <si>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</si>
  <si>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</si>
  <si>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</si>
  <si>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</si>
  <si>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</si>
  <si>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</si>
  <si>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</si>
  <si>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</si>
  <si>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</si>
  <si>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</si>
  <si>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</si>
  <si>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</si>
  <si>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</si>
  <si>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</si>
  <si>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</si>
  <si>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</si>
  <si>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</si>
  <si>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</si>
  <si>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</si>
  <si>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</si>
  <si>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</si>
  <si>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</si>
  <si>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</si>
  <si>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</si>
  <si>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</si>
  <si>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</si>
  <si>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</si>
  <si>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</si>
  <si>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</si>
  <si>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</si>
  <si>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</si>
  <si>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</si>
  <si>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</si>
  <si>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</si>
  <si>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</si>
  <si>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</si>
  <si>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</si>
  <si>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</si>
  <si>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</si>
  <si>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</si>
  <si>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</si>
  <si>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</si>
  <si>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</si>
  <si>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</si>
  <si>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</si>
  <si>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</si>
  <si>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</si>
  <si>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</si>
  <si>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</si>
  <si>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</si>
  <si>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</si>
  <si>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</si>
  <si>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</si>
  <si>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</si>
  <si>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</si>
  <si>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</si>
  <si>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</si>
  <si>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</si>
  <si>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</si>
  <si>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</si>
  <si>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</si>
  <si>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</si>
  <si>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</si>
  <si>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</si>
  <si>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</si>
  <si>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</si>
  <si>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</si>
  <si>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</si>
  <si>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</si>
  <si>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</si>
  <si>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</si>
  <si>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</si>
  <si>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</si>
  <si>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</si>
  <si>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</si>
  <si>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</si>
  <si>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</si>
  <si>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</si>
  <si>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</si>
  <si>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</si>
  <si>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</si>
  <si>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</si>
  <si>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</si>
  <si>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</si>
  <si>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</si>
  <si>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</si>
  <si>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</si>
  <si>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</si>
  <si>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</si>
  <si>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</si>
  <si>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</si>
  <si>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</si>
  <si>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</si>
  <si>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</si>
  <si>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</si>
  <si>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</si>
  <si>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</si>
  <si>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</si>
  <si>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</si>
  <si>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</si>
  <si>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</si>
  <si>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</si>
  <si>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</si>
  <si>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</si>
  <si>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</si>
  <si>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</si>
  <si>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</si>
  <si>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</si>
  <si>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</si>
  <si>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</si>
  <si>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</si>
  <si>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</si>
  <si>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</si>
  <si>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</si>
  <si>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</si>
  <si>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</si>
  <si>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</si>
  <si>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</si>
  <si>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</si>
  <si>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</si>
  <si>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</si>
  <si>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</si>
  <si>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</si>
  <si>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</si>
  <si>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</si>
  <si>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</si>
  <si>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</si>
  <si>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</si>
  <si>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</si>
  <si>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</si>
  <si>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</si>
  <si>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</si>
  <si>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</si>
  <si>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</si>
  <si>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</si>
  <si>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</si>
  <si>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</si>
  <si>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</si>
  <si>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</si>
  <si>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</si>
  <si>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</si>
  <si>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</si>
  <si>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</si>
  <si>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</si>
  <si>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</si>
  <si>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</si>
  <si>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</si>
  <si>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</si>
  <si>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</si>
  <si>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</si>
  <si>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</si>
  <si>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</si>
  <si>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</si>
  <si>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</si>
  <si>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</si>
  <si>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</si>
  <si>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</si>
  <si>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</si>
  <si>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</si>
  <si>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</si>
  <si>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</si>
  <si>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</si>
  <si>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</si>
  <si>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</si>
  <si>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</si>
  <si>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</si>
  <si>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</si>
  <si>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</si>
  <si>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</si>
  <si>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</si>
  <si>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</si>
  <si>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</si>
  <si>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</si>
  <si>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</si>
  <si>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</si>
  <si>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</si>
  <si>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</si>
  <si>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</si>
  <si>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</si>
  <si>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</si>
  <si>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</si>
  <si>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</si>
  <si>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</si>
  <si>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</si>
  <si>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</si>
  <si>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</si>
  <si>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</si>
  <si>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</si>
  <si>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</si>
  <si>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</si>
  <si>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</si>
  <si>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</si>
  <si>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</si>
  <si>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</si>
  <si>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</si>
  <si>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</si>
  <si>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</si>
  <si>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</si>
  <si>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</si>
  <si>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</si>
  <si>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</si>
  <si>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</si>
  <si>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</si>
  <si>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</si>
  <si>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</si>
  <si>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</si>
  <si>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</si>
  <si>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</si>
  <si>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</si>
  <si>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</si>
  <si>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</si>
  <si>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</si>
  <si>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</si>
  <si>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</si>
  <si>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</si>
  <si>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</si>
  <si>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</si>
  <si>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</si>
  <si>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</si>
  <si>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</si>
  <si>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</si>
  <si>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</si>
  <si>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</si>
  <si>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</si>
  <si>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</si>
  <si>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</si>
  <si>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</si>
  <si>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</si>
  <si>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</si>
  <si>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</si>
  <si>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</si>
  <si>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</si>
  <si>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</si>
  <si>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</si>
  <si>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</si>
  <si>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</si>
  <si>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</si>
  <si>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</si>
  <si>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</si>
  <si>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</si>
  <si>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</si>
  <si>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</si>
  <si>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</si>
  <si>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</si>
  <si>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</si>
  <si>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</si>
  <si>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</si>
  <si>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</si>
  <si>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</si>
  <si>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</si>
  <si>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</si>
  <si>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</si>
  <si>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</si>
  <si>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</si>
  <si>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</si>
  <si>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</si>
  <si>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</si>
  <si>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</si>
  <si>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</si>
  <si>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</si>
  <si>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</si>
  <si>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</si>
  <si>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</si>
  <si>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</si>
  <si>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</si>
  <si>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</si>
  <si>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</si>
  <si>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</si>
  <si>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</si>
  <si>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</si>
  <si>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</si>
  <si>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</si>
  <si>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</si>
  <si>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</si>
  <si>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</si>
  <si>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</si>
  <si>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</si>
  <si>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</si>
  <si>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</si>
  <si>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</si>
  <si>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</si>
  <si>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</si>
  <si>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</si>
  <si>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</si>
  <si>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</si>
  <si>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</si>
  <si>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</si>
  <si>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</si>
  <si>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</si>
  <si>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</si>
  <si>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</si>
  <si>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</si>
  <si>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</si>
  <si>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</si>
  <si>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</si>
  <si>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</si>
  <si>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</si>
  <si>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</si>
  <si>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</si>
  <si>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</si>
  <si>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</si>
  <si>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</si>
  <si>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</si>
  <si>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</si>
  <si>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</si>
  <si>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</si>
  <si>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</si>
  <si>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</si>
  <si>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</si>
  <si>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</si>
  <si>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</si>
  <si>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</si>
  <si>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</si>
  <si>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</si>
  <si>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</si>
  <si>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</si>
  <si>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</si>
  <si>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</si>
  <si>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</si>
  <si>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</si>
  <si>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</si>
  <si>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</si>
  <si>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</si>
  <si>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</si>
  <si>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</si>
  <si>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</si>
  <si>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</si>
  <si>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</si>
  <si>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</si>
  <si>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</si>
  <si>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</si>
  <si>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</si>
  <si>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</si>
  <si>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</si>
  <si>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</si>
  <si>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</si>
  <si>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</si>
  <si>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</si>
  <si>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</si>
  <si>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</si>
  <si>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</si>
  <si>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</si>
  <si>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</si>
  <si>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</si>
  <si>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</si>
  <si>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</si>
  <si>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</si>
  <si>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</si>
  <si>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</si>
  <si>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</si>
  <si>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</si>
  <si>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</si>
  <si>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</si>
  <si>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</si>
  <si>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</si>
  <si>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</si>
  <si>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</si>
  <si>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</si>
  <si>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</si>
  <si>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</si>
  <si>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</si>
  <si>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</si>
  <si>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</si>
  <si>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</si>
  <si>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</si>
  <si>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</si>
  <si>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</si>
  <si>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</si>
  <si>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</si>
  <si>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</si>
  <si>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</si>
  <si>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</si>
  <si>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</si>
  <si>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</si>
  <si>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</si>
  <si>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</si>
  <si>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</si>
  <si>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</si>
  <si>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</si>
  <si>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</si>
  <si>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</si>
  <si>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</si>
  <si>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</si>
  <si>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</si>
  <si>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</si>
  <si>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</si>
  <si>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</si>
  <si>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</si>
  <si>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</si>
  <si>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</si>
  <si>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</si>
  <si>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</si>
  <si>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</si>
  <si>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</si>
  <si>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</si>
  <si>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</si>
  <si>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</si>
  <si>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</si>
  <si>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</si>
  <si>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</si>
  <si>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</si>
  <si>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</si>
  <si>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</si>
  <si>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</si>
  <si>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</si>
  <si>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</si>
  <si>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</si>
  <si>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</si>
  <si>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</si>
  <si>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</si>
  <si>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</si>
  <si>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</si>
  <si>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</si>
  <si>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</si>
  <si>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</si>
  <si>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</si>
  <si>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</si>
  <si>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</si>
  <si>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</si>
  <si>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</si>
  <si>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</si>
  <si>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</si>
  <si>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</si>
  <si>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</si>
  <si>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</si>
  <si>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</si>
  <si>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</si>
  <si>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</si>
  <si>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</si>
  <si>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</si>
  <si>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</si>
  <si>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</si>
  <si>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</si>
  <si>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</si>
  <si>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</si>
  <si>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</si>
  <si>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</si>
  <si>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</si>
  <si>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</si>
  <si>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</si>
  <si>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</si>
  <si>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</si>
  <si>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</si>
  <si>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</si>
  <si>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</si>
  <si>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</si>
  <si>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</si>
  <si>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</si>
  <si>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</si>
  <si>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</si>
  <si>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</si>
  <si>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</si>
  <si>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</si>
  <si>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</si>
  <si>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</si>
  <si>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</si>
  <si>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</si>
  <si>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</si>
  <si>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</si>
  <si>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</si>
  <si>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</si>
  <si>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</si>
  <si>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</si>
  <si>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</si>
  <si>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</si>
  <si>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</si>
  <si>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</si>
  <si>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</si>
  <si>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</si>
  <si>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</si>
  <si>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</si>
  <si>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</si>
  <si>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</si>
  <si>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</si>
  <si>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</si>
  <si>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</si>
  <si>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</si>
  <si>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</si>
  <si>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</si>
  <si>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</si>
  <si>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</si>
  <si>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</si>
  <si>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</si>
  <si>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</si>
  <si>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</si>
  <si>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</si>
  <si>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</si>
  <si>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</si>
  <si>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</si>
  <si>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</si>
  <si>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</si>
  <si>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</si>
  <si>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</si>
  <si>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</si>
  <si>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</si>
  <si>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</si>
  <si>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</si>
  <si>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</si>
  <si>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</si>
  <si>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</si>
  <si>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</si>
  <si>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</si>
  <si>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</si>
  <si>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</si>
  <si>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</si>
  <si>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</si>
  <si>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</si>
  <si>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</si>
  <si>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</si>
  <si>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</si>
  <si>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</si>
  <si>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</si>
  <si>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</si>
  <si>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</si>
  <si>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</si>
  <si>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</si>
  <si>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</si>
  <si>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</si>
  <si>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</si>
  <si>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</si>
  <si>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</si>
  <si>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</si>
  <si>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</si>
  <si>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</si>
  <si>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</si>
  <si>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</si>
  <si>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</si>
  <si>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</si>
  <si>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</si>
  <si>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</si>
  <si>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</si>
  <si>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</si>
  <si>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</si>
  <si>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</si>
  <si>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</si>
  <si>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</si>
  <si>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</si>
  <si>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</si>
  <si>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</si>
  <si>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</si>
  <si>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</si>
  <si>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</si>
  <si>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</si>
  <si>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</si>
  <si>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</si>
  <si>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</si>
  <si>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</si>
  <si>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</si>
  <si>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</si>
  <si>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</si>
  <si>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</si>
  <si>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</si>
  <si>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</si>
  <si>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</si>
  <si>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</si>
  <si>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</si>
  <si>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</si>
  <si>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</si>
  <si>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</si>
  <si>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</si>
  <si>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</si>
  <si>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</si>
  <si>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</si>
  <si>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</si>
  <si>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</si>
  <si>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</si>
  <si>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</si>
  <si>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</si>
  <si>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</si>
  <si>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</si>
  <si>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</si>
  <si>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</si>
  <si>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</si>
  <si>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</si>
  <si>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</si>
  <si>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</si>
  <si>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</si>
  <si>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</si>
  <si>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</si>
  <si>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</si>
  <si>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</si>
  <si>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</si>
  <si>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</si>
  <si>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</si>
  <si>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</si>
  <si>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</si>
  <si>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</si>
  <si>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</si>
  <si>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</si>
  <si>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</si>
  <si>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</si>
  <si>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</si>
  <si>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</si>
  <si>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</si>
  <si>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</si>
  <si>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</si>
  <si>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</si>
  <si>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</si>
  <si>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</si>
  <si>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</si>
  <si>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</si>
  <si>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</si>
  <si>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</si>
  <si>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</si>
  <si>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</si>
  <si>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</si>
  <si>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</si>
  <si>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</si>
  <si>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</si>
  <si>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</si>
  <si>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</si>
  <si>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</si>
  <si>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</si>
  <si>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</si>
  <si>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</si>
  <si>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</si>
  <si>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</si>
  <si>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</si>
  <si>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</si>
  <si>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</si>
  <si>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</si>
  <si>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</si>
  <si>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</si>
  <si>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</si>
  <si>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</si>
  <si>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</si>
  <si>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</si>
  <si>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</si>
  <si>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</si>
  <si>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</si>
  <si>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</si>
  <si>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</si>
  <si>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</si>
  <si>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</si>
  <si>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</si>
  <si>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</si>
  <si>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</si>
  <si>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</si>
  <si>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</si>
  <si>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</si>
  <si>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</si>
  <si>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</si>
  <si>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</si>
  <si>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</si>
  <si>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</si>
  <si>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</si>
  <si>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</si>
  <si>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</si>
  <si>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</si>
  <si>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</si>
  <si>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</si>
  <si>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</si>
  <si>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</si>
  <si>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</si>
  <si>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</si>
  <si>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</si>
  <si>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</si>
  <si>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</si>
  <si>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</si>
  <si>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</si>
  <si>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</si>
  <si>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</si>
  <si>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</si>
  <si>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</si>
  <si>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</si>
  <si>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</si>
  <si>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</si>
  <si>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</si>
  <si>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</si>
  <si>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</si>
  <si>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</si>
  <si>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</si>
  <si>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</si>
  <si>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</si>
  <si>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</si>
  <si>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</si>
  <si>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</si>
  <si>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</si>
  <si>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</si>
  <si>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</si>
  <si>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</si>
  <si>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</si>
  <si>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</si>
  <si>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</si>
  <si>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</si>
  <si>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</si>
  <si>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</si>
  <si>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</si>
  <si>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</si>
  <si>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</si>
  <si>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</si>
  <si>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</si>
  <si>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</si>
  <si>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</si>
  <si>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</si>
  <si>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</si>
  <si>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</si>
  <si>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</si>
  <si>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</si>
  <si>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</si>
  <si>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</si>
  <si>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</si>
  <si>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</si>
  <si>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</si>
  <si>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</si>
  <si>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</si>
  <si>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</si>
  <si>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</si>
  <si>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</si>
  <si>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</si>
  <si>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</si>
  <si>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</si>
  <si>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</si>
  <si>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</si>
  <si>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</si>
  <si>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</si>
  <si>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</si>
  <si>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</si>
  <si>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</si>
  <si>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</si>
  <si>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</si>
  <si>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</si>
  <si>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</si>
  <si>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</si>
  <si>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</si>
  <si>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</si>
  <si>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</si>
  <si>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</si>
  <si>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</si>
  <si>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</si>
  <si>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</si>
  <si>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</si>
  <si>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</si>
  <si>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</si>
  <si>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</si>
  <si>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</si>
  <si>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</si>
  <si>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</si>
  <si>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</si>
  <si>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</si>
  <si>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</si>
  <si>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</si>
  <si>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</si>
  <si>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</si>
  <si>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</si>
  <si>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</si>
  <si>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</si>
  <si>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</si>
  <si>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</si>
  <si>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</si>
  <si>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</si>
  <si>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</si>
  <si>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</si>
  <si>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</si>
  <si>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</si>
  <si>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</si>
  <si>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</si>
  <si>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</si>
  <si>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</si>
  <si>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</si>
  <si>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</si>
  <si>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</si>
  <si>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</si>
  <si>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</si>
  <si>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</si>
  <si>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</si>
  <si>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</si>
  <si>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</si>
  <si>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</si>
  <si>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</si>
  <si>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</si>
  <si>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</si>
  <si>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</si>
  <si>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</si>
  <si>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</si>
  <si>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</si>
  <si>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</si>
  <si>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</si>
  <si>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</si>
  <si>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</si>
  <si>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</si>
  <si>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</si>
  <si>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</si>
  <si>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</si>
  <si>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</si>
  <si>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</si>
  <si>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</si>
  <si>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</si>
  <si>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</si>
  <si>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</si>
  <si>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</si>
  <si>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</si>
  <si>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</si>
  <si>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</si>
  <si>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</si>
  <si>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</si>
  <si>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</si>
  <si>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</si>
  <si>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</si>
  <si>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</si>
  <si>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</si>
  <si>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</si>
  <si>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</si>
  <si>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</si>
  <si>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</si>
  <si>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</si>
  <si>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</si>
  <si>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</si>
  <si>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</si>
  <si>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</si>
  <si>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</si>
  <si>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</si>
  <si>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</si>
  <si>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</si>
  <si>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</si>
  <si>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</si>
  <si>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</si>
  <si>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</si>
  <si>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</si>
  <si>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</si>
  <si>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</si>
  <si>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</si>
  <si>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</si>
  <si>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</si>
  <si>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</si>
  <si>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</si>
  <si>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</si>
  <si>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</si>
  <si>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</si>
  <si>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</si>
  <si>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</si>
  <si>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</si>
  <si>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</si>
  <si>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</si>
  <si>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</si>
  <si>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</si>
  <si>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</si>
  <si>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</si>
  <si>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</si>
  <si>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</si>
  <si>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</si>
  <si>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</si>
  <si>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</si>
  <si>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</si>
  <si>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</si>
  <si>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</si>
  <si>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</si>
  <si>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</si>
  <si>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</si>
  <si>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</si>
  <si>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</si>
  <si>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</si>
  <si>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</si>
  <si>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</si>
  <si>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</si>
  <si>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</si>
  <si>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</si>
  <si>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</si>
  <si>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</si>
  <si>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</si>
  <si>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</si>
  <si>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</si>
  <si>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</si>
  <si>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</si>
  <si>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</si>
  <si>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</si>
  <si>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</si>
  <si>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</si>
  <si>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</si>
  <si>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</si>
  <si>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</si>
  <si>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</si>
  <si>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</si>
  <si>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</si>
  <si>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</si>
  <si>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</si>
  <si>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</si>
  <si>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</si>
  <si>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</si>
  <si>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</si>
  <si>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</si>
  <si>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</si>
  <si>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</si>
  <si>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</si>
  <si>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</si>
  <si>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</si>
  <si>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</si>
  <si>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</si>
  <si>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</si>
  <si>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</si>
  <si>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</si>
  <si>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</si>
  <si>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</si>
  <si>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</si>
  <si>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</si>
  <si>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</si>
  <si>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</si>
  <si>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</si>
  <si>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</si>
  <si>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</si>
  <si>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</si>
  <si>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</si>
  <si>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</si>
  <si>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</si>
  <si>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</si>
  <si>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</si>
  <si>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</si>
  <si>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</si>
  <si>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</si>
  <si>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</si>
  <si>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</si>
  <si>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</si>
  <si>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</si>
  <si>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</si>
  <si>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</si>
  <si>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</si>
  <si>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</si>
  <si>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</si>
  <si>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</si>
  <si>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</si>
  <si>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</si>
  <si>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</si>
  <si>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</si>
  <si>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</si>
  <si>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</si>
  <si>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</si>
  <si>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</si>
  <si>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</si>
  <si>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</si>
  <si>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</si>
  <si>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</si>
  <si>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</si>
  <si>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</si>
  <si>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</si>
  <si>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</si>
  <si>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</si>
  <si>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</si>
  <si>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</si>
  <si>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</si>
  <si>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</si>
  <si>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</si>
  <si>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</si>
  <si>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</si>
  <si>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</si>
  <si>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</si>
  <si>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</si>
  <si>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</si>
  <si>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</si>
  <si>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</si>
  <si>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</si>
  <si>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</si>
  <si>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</si>
  <si>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</si>
  <si>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</si>
  <si>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</si>
  <si>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</si>
  <si>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</si>
  <si>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</si>
  <si>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</si>
  <si>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</si>
  <si>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</si>
  <si>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</si>
  <si>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</si>
  <si>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</si>
  <si>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</si>
  <si>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</si>
  <si>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</si>
  <si>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</si>
  <si>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</si>
  <si>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</si>
  <si>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</si>
  <si>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</si>
  <si>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</si>
  <si>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</si>
  <si>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</si>
  <si>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</si>
  <si>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</si>
  <si>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</si>
  <si>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</si>
  <si>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</si>
  <si>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</si>
  <si>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</si>
  <si>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</si>
  <si>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</si>
  <si>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</si>
  <si>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</si>
  <si>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</si>
  <si>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</si>
  <si>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</si>
  <si>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</si>
  <si>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</si>
  <si>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</si>
  <si>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</si>
  <si>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</si>
  <si>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</si>
  <si>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</si>
  <si>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</si>
  <si>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</si>
  <si>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</si>
  <si>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</si>
  <si>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</si>
  <si>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</si>
  <si>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</si>
  <si>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</si>
  <si>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</si>
  <si>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</si>
  <si>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</si>
  <si>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</si>
  <si>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</si>
  <si>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</si>
  <si>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</si>
  <si>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</si>
  <si>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</si>
  <si>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</si>
  <si>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</si>
  <si>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</si>
  <si>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</si>
  <si>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</si>
  <si>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</si>
  <si>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</si>
  <si>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</si>
  <si>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</si>
  <si>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</si>
  <si>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</si>
  <si>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</si>
  <si>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</si>
  <si>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</si>
  <si>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</si>
  <si>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</si>
  <si>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</si>
  <si>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</si>
  <si>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</si>
  <si>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</si>
  <si>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</si>
  <si>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</si>
  <si>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</si>
  <si>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</si>
  <si>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</si>
  <si>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</si>
  <si>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</si>
  <si>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</si>
  <si>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</si>
  <si>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</si>
  <si>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</si>
  <si>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</si>
  <si>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</si>
  <si>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</si>
  <si>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</si>
  <si>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</si>
  <si>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</si>
  <si>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</si>
  <si>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</si>
  <si>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</si>
  <si>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</si>
  <si>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</si>
  <si>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</si>
  <si>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</si>
  <si>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</si>
  <si>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</si>
  <si>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</si>
  <si>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</si>
  <si>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</si>
  <si>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</si>
  <si>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</si>
  <si>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</si>
  <si>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</si>
  <si>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</si>
  <si>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</si>
  <si>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</si>
  <si>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</si>
  <si>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</si>
  <si>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</si>
  <si>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</si>
  <si>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</si>
  <si>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</si>
  <si>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</si>
  <si>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</si>
  <si>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</si>
  <si>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</si>
  <si>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</si>
  <si>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</si>
  <si>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</si>
  <si>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</si>
  <si>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</si>
  <si>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</si>
  <si>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</si>
  <si>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</si>
  <si>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</si>
  <si>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</si>
  <si>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</si>
  <si>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</si>
  <si>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</si>
  <si>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</si>
  <si>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</si>
  <si>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</si>
  <si>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</si>
  <si>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</si>
  <si>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</si>
  <si>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</si>
  <si>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</si>
  <si>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</si>
  <si>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</si>
  <si>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</si>
  <si>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</si>
  <si>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</si>
  <si>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</si>
  <si>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</si>
  <si>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</si>
  <si>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</si>
  <si>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</si>
  <si>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</si>
  <si>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</si>
  <si>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</si>
  <si>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</si>
  <si>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</si>
  <si>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</si>
  <si>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</si>
  <si>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</si>
  <si>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</si>
  <si>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</si>
  <si>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</si>
  <si>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</si>
  <si>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</si>
  <si>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</si>
  <si>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</si>
  <si>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</si>
  <si>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</si>
  <si>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</si>
  <si>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</si>
  <si>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</si>
  <si>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</si>
  <si>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</si>
  <si>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</si>
  <si>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</si>
  <si>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</si>
  <si>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</si>
  <si>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</si>
  <si>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</si>
  <si>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</si>
  <si>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</si>
  <si>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</si>
  <si>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</si>
  <si>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</si>
  <si>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</si>
  <si>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</si>
  <si>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</si>
  <si>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</si>
  <si>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</si>
  <si>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</si>
  <si>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</si>
  <si>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</si>
  <si>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</si>
  <si>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</si>
  <si>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</si>
  <si>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</si>
  <si>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</si>
  <si>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</si>
  <si>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</si>
  <si>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</si>
  <si>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</si>
  <si>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</si>
  <si>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</si>
  <si>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</si>
  <si>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</si>
  <si>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</si>
  <si>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</si>
  <si>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</si>
  <si>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</si>
  <si>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</si>
  <si>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</si>
  <si>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</si>
  <si>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</si>
  <si>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</si>
  <si>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</si>
  <si>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</si>
  <si>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</si>
  <si>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</si>
  <si>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</si>
  <si>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</si>
  <si>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</si>
  <si>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</si>
  <si>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</si>
  <si>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</si>
  <si>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</si>
  <si>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</si>
  <si>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</si>
  <si>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</si>
  <si>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</si>
  <si>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</si>
  <si>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</si>
  <si>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</si>
  <si>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</si>
  <si>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</si>
  <si>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</si>
  <si>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</si>
  <si>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</si>
  <si>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</si>
  <si>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</si>
  <si>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</si>
  <si>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</si>
  <si>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</si>
  <si>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</si>
  <si>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</si>
  <si>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</si>
  <si>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</si>
  <si>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</si>
  <si>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</si>
  <si>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</si>
  <si>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</si>
  <si>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</si>
  <si>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</si>
  <si>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</si>
  <si>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</si>
  <si>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</si>
  <si>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</si>
  <si>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</si>
  <si>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</si>
  <si>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</si>
  <si>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</si>
  <si>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</si>
  <si>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</si>
  <si>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</si>
  <si>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</si>
  <si>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</si>
  <si>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</si>
  <si>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</si>
  <si>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</si>
  <si>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</si>
  <si>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</si>
  <si>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</si>
  <si>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</si>
  <si>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</si>
  <si>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</si>
  <si>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</si>
  <si>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</si>
  <si>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</si>
  <si>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</si>
  <si>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</si>
  <si>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</si>
  <si>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</si>
  <si>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</si>
  <si>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</si>
  <si>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</si>
  <si>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</si>
  <si>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</si>
  <si>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</si>
  <si>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</si>
  <si>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</si>
  <si>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</si>
  <si>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</si>
  <si>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</si>
  <si>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</si>
  <si>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</si>
  <si>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</si>
  <si>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</si>
  <si>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</si>
  <si>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</si>
  <si>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</si>
  <si>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</si>
  <si>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</si>
  <si>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</si>
  <si>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</si>
  <si>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</si>
  <si>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</si>
  <si>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</si>
  <si>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</si>
  <si>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</si>
  <si>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</si>
  <si>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</si>
  <si>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</si>
  <si>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</si>
  <si>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</si>
  <si>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</si>
  <si>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</si>
  <si>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</si>
  <si>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</si>
  <si>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</si>
  <si>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</si>
  <si>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</si>
  <si>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</si>
  <si>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</si>
  <si>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</si>
  <si>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</si>
  <si>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</si>
  <si>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</si>
  <si>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</si>
  <si>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</si>
  <si>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</si>
  <si>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</si>
  <si>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</si>
  <si>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</si>
  <si>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</si>
  <si>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</si>
  <si>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</si>
  <si>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</si>
  <si>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</si>
  <si>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</si>
  <si>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</si>
  <si>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</si>
  <si>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</si>
  <si>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</si>
  <si>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</si>
  <si>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</si>
  <si>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</si>
  <si>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</si>
  <si>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</si>
  <si>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</si>
  <si>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</si>
  <si>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</si>
  <si>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</si>
  <si>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</si>
  <si>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</si>
  <si>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</si>
  <si>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</si>
  <si>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</si>
  <si>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</si>
  <si>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</si>
  <si>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</si>
  <si>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</si>
  <si>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</si>
  <si>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</si>
  <si>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</si>
  <si>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</si>
  <si>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</si>
  <si>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</si>
  <si>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</si>
  <si>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</si>
  <si>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</si>
  <si>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</si>
  <si>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</si>
  <si>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</si>
  <si>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</si>
  <si>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</si>
  <si>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</si>
  <si>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</si>
  <si>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</si>
  <si>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</si>
  <si>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</si>
  <si>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</si>
  <si>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</si>
  <si>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</si>
  <si>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</si>
  <si>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</si>
  <si>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</si>
  <si>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</si>
  <si>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</si>
  <si>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</si>
  <si>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</si>
  <si>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</si>
  <si>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</si>
  <si>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</si>
  <si>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</si>
  <si>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</si>
  <si>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</si>
  <si>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</si>
  <si>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</si>
  <si>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</si>
  <si>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</si>
  <si>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</si>
  <si>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</si>
  <si>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</si>
  <si>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</si>
  <si>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</si>
  <si>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</si>
  <si>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</si>
  <si>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</si>
  <si>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</si>
  <si>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</si>
  <si>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</si>
  <si>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</si>
  <si>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</si>
  <si>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</si>
  <si>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</si>
  <si>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</si>
  <si>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</si>
  <si>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</si>
  <si>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</si>
  <si>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</si>
  <si>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</si>
  <si>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</si>
  <si>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</si>
  <si>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</si>
  <si>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</si>
  <si>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</si>
  <si>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</si>
  <si>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</si>
  <si>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</si>
  <si>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</si>
  <si>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</si>
  <si>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</si>
  <si>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</si>
  <si>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</si>
  <si>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</si>
  <si>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</si>
  <si>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</si>
  <si>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</si>
  <si>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</si>
  <si>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</si>
  <si>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</si>
  <si>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</si>
  <si>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</si>
  <si>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</si>
  <si>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</si>
  <si>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</si>
  <si>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</si>
  <si>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</si>
  <si>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</si>
  <si>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</si>
  <si>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</si>
  <si>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</si>
  <si>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</si>
  <si>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</si>
  <si>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</si>
  <si>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</si>
  <si>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</si>
  <si>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</si>
  <si>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</si>
  <si>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</si>
  <si>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</si>
  <si>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</si>
  <si>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</si>
  <si>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</si>
  <si>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</si>
  <si>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</si>
  <si>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</si>
  <si>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</si>
  <si>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</si>
  <si>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</si>
  <si>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</si>
  <si>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</si>
  <si>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</si>
  <si>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</si>
  <si>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</si>
  <si>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</si>
  <si>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</si>
  <si>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</si>
  <si>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</si>
  <si>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</si>
  <si>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</si>
  <si>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</si>
  <si>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</si>
  <si>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</si>
  <si>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</si>
  <si>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</si>
  <si>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</si>
  <si>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</si>
  <si>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</si>
  <si>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</si>
  <si>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</si>
  <si>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</si>
  <si>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</si>
  <si>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</si>
  <si>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</si>
  <si>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</si>
  <si>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</si>
  <si>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</si>
  <si>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</si>
  <si>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</si>
  <si>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</si>
  <si>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</si>
  <si>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</si>
  <si>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</si>
  <si>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</si>
  <si>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</si>
  <si>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</si>
  <si>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</si>
  <si>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</si>
  <si>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</si>
  <si>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</si>
  <si>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</si>
  <si>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</si>
  <si>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</si>
  <si>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</si>
  <si>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</si>
  <si>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</si>
  <si>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</si>
  <si>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</si>
  <si>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</si>
  <si>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</si>
  <si>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</si>
  <si>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</si>
  <si>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</si>
  <si>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</si>
  <si>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</si>
  <si>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</si>
  <si>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</si>
  <si>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</si>
  <si>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</si>
  <si>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</si>
  <si>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</si>
  <si>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</si>
  <si>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</si>
  <si>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</si>
  <si>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</si>
  <si>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</si>
  <si>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</si>
  <si>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</si>
  <si>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</si>
  <si>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</si>
  <si>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</si>
  <si>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</si>
  <si>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</si>
  <si>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</si>
  <si>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</si>
  <si>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</si>
  <si>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</si>
  <si>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</si>
  <si>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</si>
  <si>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</si>
  <si>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</si>
  <si>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</si>
  <si>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</si>
  <si>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</si>
  <si>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</si>
  <si>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</si>
  <si>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</si>
  <si>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</si>
  <si>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</si>
  <si>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</si>
  <si>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</si>
  <si>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</si>
  <si>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</si>
  <si>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</si>
  <si>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</si>
  <si>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</si>
  <si>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</si>
  <si>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</si>
  <si>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</si>
  <si>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</si>
  <si>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</si>
  <si>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</si>
  <si>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</si>
  <si>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</si>
  <si>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</si>
  <si>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</si>
  <si>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</si>
  <si>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</si>
  <si>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</si>
  <si>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</si>
  <si>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</si>
  <si>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</si>
  <si>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</si>
  <si>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</si>
  <si>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</si>
  <si>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</si>
  <si>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</si>
  <si>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</si>
  <si>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</si>
  <si>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</si>
  <si>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</si>
  <si>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</si>
  <si>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</si>
  <si>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</si>
  <si>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</si>
  <si>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</si>
  <si>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</si>
  <si>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</si>
  <si>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</si>
  <si>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</si>
  <si>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</si>
  <si>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</si>
  <si>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</si>
  <si>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</si>
  <si>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</si>
  <si>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</si>
  <si>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</si>
  <si>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</si>
  <si>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</si>
  <si>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</si>
  <si>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</si>
  <si>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</si>
  <si>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</si>
  <si>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</si>
  <si>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</si>
  <si>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</si>
  <si>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</si>
  <si>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</si>
  <si>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</si>
  <si>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</si>
  <si>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</si>
  <si>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</si>
  <si>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</si>
  <si>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</si>
  <si>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</si>
  <si>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</si>
  <si>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</si>
  <si>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</si>
  <si>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</si>
  <si>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</si>
  <si>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</si>
  <si>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</si>
  <si>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</si>
  <si>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</si>
  <si>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</si>
  <si>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</si>
  <si>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</si>
  <si>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</si>
  <si>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</si>
  <si>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</si>
  <si>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</si>
  <si>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</si>
  <si>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</si>
  <si>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</si>
  <si>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</si>
  <si>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</si>
  <si>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</si>
  <si>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</si>
  <si>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</si>
  <si>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</si>
  <si>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</si>
  <si>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</si>
  <si>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</si>
  <si>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</si>
  <si>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</si>
  <si>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</si>
  <si>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</si>
  <si>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</si>
  <si>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</si>
  <si>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</si>
  <si>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</si>
  <si>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</si>
  <si>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</si>
  <si>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</si>
  <si>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</si>
  <si>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</si>
  <si>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</si>
  <si>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</si>
  <si>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</si>
  <si>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</si>
  <si>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</si>
  <si>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</si>
  <si>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</si>
  <si>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</si>
  <si>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</si>
  <si>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</si>
  <si>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</si>
  <si>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</si>
  <si>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</si>
  <si>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</si>
  <si>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</si>
  <si>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</si>
  <si>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</si>
  <si>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</si>
  <si>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</si>
  <si>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</si>
  <si>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</si>
  <si>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</si>
  <si>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</si>
  <si>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</si>
  <si>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</si>
  <si>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</si>
  <si>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</si>
  <si>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</si>
  <si>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</si>
  <si>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</si>
  <si>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</si>
  <si>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</si>
  <si>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</si>
  <si>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</si>
  <si>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</si>
  <si>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</si>
  <si>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</si>
  <si>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</si>
  <si>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</si>
  <si>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</si>
  <si>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</si>
  <si>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</si>
  <si>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</si>
  <si>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</si>
  <si>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</si>
  <si>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</si>
  <si>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</si>
  <si>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</si>
  <si>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</si>
  <si>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</si>
  <si>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</si>
  <si>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</si>
  <si>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</si>
  <si>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</si>
  <si>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</si>
  <si>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</si>
  <si>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</si>
  <si>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</si>
  <si>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</si>
  <si>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</si>
  <si>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</si>
  <si>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</si>
  <si>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</si>
  <si>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</si>
  <si>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</si>
  <si>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</si>
  <si>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</si>
  <si>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</si>
  <si>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</si>
  <si>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</si>
  <si>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</si>
  <si>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</si>
  <si>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</si>
  <si>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</si>
  <si>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</si>
  <si>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</si>
  <si>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</si>
  <si>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</si>
  <si>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</si>
  <si>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</si>
  <si>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</si>
  <si>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</si>
  <si>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</si>
  <si>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</si>
  <si>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</si>
  <si>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</si>
  <si>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</si>
  <si>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</si>
  <si>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</si>
  <si>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</si>
  <si>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</si>
  <si>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</si>
  <si>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</si>
  <si>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</si>
  <si>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</si>
  <si>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</si>
  <si>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</si>
  <si>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</si>
  <si>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</si>
  <si>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</si>
  <si>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</si>
  <si>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</si>
  <si>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</si>
  <si>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</si>
  <si>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</si>
  <si>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</si>
  <si>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</si>
  <si>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</si>
  <si>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</si>
  <si>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</si>
  <si>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</si>
  <si>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</si>
  <si>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</si>
  <si>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</si>
  <si>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</si>
  <si>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</si>
  <si>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</si>
  <si>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</si>
  <si>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</si>
  <si>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</si>
  <si>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</si>
  <si>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</si>
  <si>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</si>
  <si>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</si>
  <si>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</si>
  <si>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</si>
  <si>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</si>
  <si>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</si>
  <si>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</si>
  <si>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</si>
  <si>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</si>
  <si>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</si>
  <si>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</si>
  <si>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</si>
  <si>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</si>
  <si>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</si>
  <si>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</si>
  <si>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</si>
  <si>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</si>
  <si>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</si>
  <si>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</si>
  <si>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</si>
  <si>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</si>
  <si>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</si>
  <si>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</si>
  <si>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</si>
  <si>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</si>
  <si>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</si>
  <si>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</si>
  <si>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</si>
  <si>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</si>
  <si>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</si>
  <si>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</si>
  <si>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</si>
  <si>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</si>
  <si>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</si>
  <si>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</si>
  <si>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</si>
  <si>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</si>
  <si>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</si>
  <si>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</si>
  <si>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</si>
  <si>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</si>
  <si>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</si>
  <si>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</si>
  <si>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</si>
  <si>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</si>
  <si>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</si>
  <si>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</si>
  <si>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</si>
  <si>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</si>
  <si>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</si>
  <si>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</si>
  <si>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</si>
  <si>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</si>
  <si>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</si>
  <si>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</si>
  <si>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</si>
  <si>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</si>
  <si>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</si>
  <si>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</si>
  <si>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</si>
  <si>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</si>
  <si>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</si>
  <si>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</si>
  <si>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</si>
  <si>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</si>
  <si>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</si>
  <si>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</si>
  <si>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</si>
  <si>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</si>
  <si>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</si>
  <si>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</si>
  <si>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</si>
  <si>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</si>
  <si>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</si>
  <si>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</si>
  <si>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</si>
  <si>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</si>
  <si>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</si>
  <si>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</si>
  <si>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</si>
  <si>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</si>
  <si>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</si>
  <si>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</si>
  <si>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</si>
  <si>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</si>
  <si>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</si>
  <si>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</si>
  <si>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</si>
  <si>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</si>
  <si>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</si>
  <si>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</si>
  <si>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</si>
  <si>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</si>
  <si>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</si>
  <si>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</si>
  <si>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</si>
  <si>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</si>
  <si>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</si>
  <si>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</si>
  <si>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</si>
  <si>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</si>
  <si>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</si>
  <si>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</si>
  <si>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</si>
  <si>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</si>
  <si>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</si>
  <si>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</si>
  <si>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</si>
  <si>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</si>
  <si>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</si>
  <si>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</si>
  <si>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</si>
  <si>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</si>
  <si>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</si>
  <si>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</si>
  <si>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</si>
  <si>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</si>
  <si>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</si>
  <si>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</si>
  <si>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</si>
  <si>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</si>
  <si>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</si>
  <si>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</si>
  <si>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</si>
  <si>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</si>
  <si>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</si>
  <si>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</si>
  <si>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</si>
  <si>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</si>
  <si>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</si>
  <si>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</si>
  <si>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</si>
  <si>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</si>
  <si>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</si>
  <si>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</si>
  <si>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</si>
  <si>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</si>
  <si>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</si>
  <si>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</si>
  <si>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</si>
  <si>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</si>
  <si>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</si>
  <si>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</si>
  <si>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</si>
  <si>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</si>
  <si>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</si>
  <si>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</si>
  <si>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</si>
  <si>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</si>
  <si>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</si>
  <si>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</si>
  <si>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</si>
  <si>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</si>
  <si>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</si>
  <si>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</si>
  <si>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</si>
  <si>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</si>
  <si>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</si>
  <si>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</si>
  <si>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</si>
  <si>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</si>
  <si>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</si>
  <si>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</si>
  <si>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</si>
  <si>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</si>
  <si>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</si>
  <si>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</si>
  <si>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</si>
  <si>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</si>
  <si>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</si>
  <si>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</si>
  <si>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</si>
  <si>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</si>
  <si>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</si>
  <si>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</si>
  <si>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</si>
  <si>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</si>
  <si>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</si>
  <si>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</si>
  <si>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</si>
  <si>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</si>
  <si>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</si>
  <si>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</si>
  <si>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</si>
  <si>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</si>
  <si>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</si>
  <si>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</si>
  <si>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</si>
  <si>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</si>
  <si>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</si>
  <si>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</si>
  <si>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</si>
  <si>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</si>
  <si>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</si>
  <si>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</si>
  <si>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</si>
  <si>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</si>
  <si>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</si>
  <si>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</si>
  <si>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</si>
  <si>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</si>
  <si>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</si>
  <si>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</si>
  <si>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</si>
  <si>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</si>
  <si>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</si>
  <si>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</si>
  <si>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</si>
  <si>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</si>
  <si>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</si>
  <si>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</si>
  <si>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</si>
  <si>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</si>
  <si>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</si>
  <si>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</si>
  <si>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</si>
  <si>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</si>
  <si>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</si>
  <si>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</si>
  <si>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</si>
  <si>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</si>
  <si>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</si>
  <si>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</si>
  <si>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</si>
  <si>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</si>
  <si>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</si>
  <si>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</si>
  <si>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</si>
  <si>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</si>
  <si>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</si>
  <si>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</si>
  <si>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</si>
  <si>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</si>
  <si>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</si>
  <si>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</si>
  <si>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</si>
  <si>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</si>
  <si>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</si>
  <si>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</si>
  <si>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</si>
  <si>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</si>
  <si>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</si>
  <si>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</si>
  <si>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</si>
  <si>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</si>
  <si>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</si>
  <si>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</si>
  <si>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</si>
  <si>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</si>
  <si>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</si>
  <si>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</si>
  <si>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</si>
  <si>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</si>
  <si>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</si>
  <si>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</si>
  <si>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</si>
  <si>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</si>
  <si>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</si>
  <si>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</si>
  <si>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</si>
  <si>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</si>
  <si>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</si>
  <si>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</si>
  <si>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</si>
  <si>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</si>
  <si>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</si>
  <si>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</si>
  <si>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</si>
  <si>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</si>
  <si>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</si>
  <si>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</si>
  <si>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</si>
  <si>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</si>
  <si>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</si>
  <si>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</si>
  <si>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</si>
  <si>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</si>
  <si>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</si>
  <si>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</si>
  <si>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</si>
  <si>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</si>
  <si>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</si>
  <si>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</si>
  <si>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</si>
  <si>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</si>
  <si>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</si>
  <si>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</si>
  <si>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</si>
  <si>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</si>
  <si>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</si>
  <si>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</si>
  <si>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</si>
  <si>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</si>
  <si>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</si>
  <si>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</si>
  <si>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</si>
  <si>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</si>
  <si>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</si>
  <si>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</si>
  <si>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</si>
  <si>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</si>
  <si>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</si>
  <si>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</si>
  <si>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</si>
  <si>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</si>
  <si>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</si>
  <si>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</si>
  <si>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</si>
  <si>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</si>
  <si>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</si>
  <si>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</si>
  <si>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</si>
  <si>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</si>
  <si>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</si>
  <si>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</si>
  <si>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</si>
  <si>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</si>
  <si>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</si>
  <si>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</si>
  <si>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</si>
  <si>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</si>
  <si>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</si>
  <si>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</si>
  <si>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</si>
  <si>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</si>
  <si>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</si>
  <si>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</si>
  <si>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</si>
  <si>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</si>
  <si>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</si>
  <si>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</si>
  <si>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</si>
  <si>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</si>
  <si>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</si>
  <si>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</si>
  <si>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</si>
  <si>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</si>
  <si>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</si>
  <si>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</si>
  <si>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</si>
  <si>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</si>
  <si>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</si>
  <si>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</si>
  <si>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</si>
  <si>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</si>
  <si>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</si>
  <si>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</si>
  <si>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</si>
  <si>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</si>
  <si>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</si>
  <si>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</si>
  <si>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</si>
  <si>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</si>
  <si>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</si>
  <si>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</si>
  <si>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</si>
  <si>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</si>
  <si>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</si>
  <si>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</si>
  <si>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</si>
  <si>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</si>
  <si>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</si>
  <si>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</si>
  <si>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</si>
  <si>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</si>
  <si>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</si>
  <si>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</si>
  <si>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</si>
  <si>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</si>
  <si>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</si>
  <si>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</si>
  <si>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</si>
  <si>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</si>
  <si>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</si>
  <si>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</si>
  <si>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</si>
  <si>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</si>
  <si>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</si>
  <si>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</si>
  <si>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</si>
  <si>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</si>
  <si>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</si>
  <si>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</si>
  <si>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</si>
  <si>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</si>
  <si>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</si>
  <si>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</si>
  <si>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</si>
  <si>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</si>
  <si>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</si>
  <si>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</si>
  <si>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</si>
  <si>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</si>
  <si>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</si>
  <si>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</si>
  <si>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</si>
  <si>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</si>
  <si>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</si>
  <si>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</si>
  <si>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</si>
  <si>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</si>
  <si>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</si>
  <si>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</si>
  <si>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</si>
  <si>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</si>
  <si>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</si>
  <si>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</si>
  <si>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</si>
  <si>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</si>
  <si>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</si>
  <si>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</si>
  <si>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</si>
  <si>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</si>
  <si>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</si>
  <si>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</si>
  <si>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</si>
  <si>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</si>
  <si>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</si>
  <si>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</si>
  <si>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</si>
  <si>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</si>
  <si>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</si>
  <si>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</si>
  <si>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</si>
  <si>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</si>
  <si>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</si>
  <si>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</si>
  <si>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</si>
  <si>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</si>
  <si>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</si>
  <si>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</si>
  <si>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</si>
  <si>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</si>
  <si>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</si>
  <si>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</si>
  <si>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</si>
  <si>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</si>
  <si>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</si>
  <si>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</si>
  <si>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</si>
  <si>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</si>
  <si>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</si>
  <si>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</si>
  <si>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</si>
  <si>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</si>
  <si>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</si>
  <si>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</si>
  <si>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</si>
  <si>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</si>
  <si>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</si>
  <si>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</si>
  <si>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</si>
  <si>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</si>
  <si>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</si>
  <si>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</si>
  <si>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</si>
  <si>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</si>
  <si>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</si>
  <si>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</si>
  <si>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</si>
  <si>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</si>
  <si>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</si>
  <si>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</si>
  <si>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</si>
  <si>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</si>
  <si>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</si>
  <si>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</si>
  <si>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</si>
  <si>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</si>
  <si>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</si>
  <si>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</si>
  <si>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</si>
  <si>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</si>
  <si>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</si>
  <si>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</si>
  <si>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</si>
  <si>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</si>
  <si>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</si>
  <si>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</si>
  <si>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</si>
  <si>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</si>
  <si>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</si>
  <si>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</si>
  <si>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</si>
  <si>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</si>
  <si>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</si>
  <si>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</si>
  <si>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</si>
  <si>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</si>
  <si>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</si>
  <si>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</si>
  <si>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</si>
  <si>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</si>
  <si>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</si>
  <si>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</si>
  <si>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</si>
  <si>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</si>
  <si>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</si>
  <si>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</si>
  <si>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</si>
  <si>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</si>
  <si>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</si>
  <si>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</si>
  <si>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</si>
  <si>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</si>
  <si>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</si>
  <si>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</si>
  <si>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</si>
  <si>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</si>
  <si>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</si>
  <si>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</si>
  <si>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</si>
  <si>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</si>
  <si>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</si>
  <si>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</si>
  <si>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</si>
  <si>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</si>
  <si>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</si>
  <si>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</si>
  <si>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</si>
  <si>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</si>
  <si>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</si>
  <si>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</si>
  <si>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</si>
  <si>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</si>
  <si>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</si>
  <si>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</si>
  <si>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</si>
  <si>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</si>
  <si>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</si>
  <si>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</si>
  <si>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</si>
  <si>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</si>
  <si>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</si>
  <si>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</si>
  <si>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</si>
  <si>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</si>
  <si>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</si>
  <si>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</si>
  <si>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</si>
  <si>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</si>
  <si>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</si>
  <si>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</si>
  <si>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</si>
  <si>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</si>
  <si>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</si>
  <si>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</si>
  <si>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</si>
  <si>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</si>
  <si>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</si>
  <si>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</si>
  <si>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</si>
  <si>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</si>
  <si>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</si>
  <si>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</si>
  <si>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</si>
  <si>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</si>
  <si>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</si>
  <si>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</si>
  <si>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</si>
  <si>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</si>
  <si>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</si>
  <si>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</si>
  <si>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</si>
  <si>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</si>
  <si>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</si>
  <si>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</si>
  <si>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</si>
  <si>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</si>
  <si>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</si>
  <si>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</si>
  <si>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</si>
  <si>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</si>
  <si>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</si>
  <si>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</si>
  <si>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</si>
  <si>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</si>
  <si>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</si>
  <si>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</si>
  <si>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</si>
  <si>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</si>
  <si>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</si>
  <si>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</si>
  <si>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</si>
  <si>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</si>
  <si>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</si>
  <si>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</si>
  <si>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</si>
  <si>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</si>
  <si>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</si>
  <si>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</si>
  <si>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</si>
  <si>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</si>
  <si>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</si>
  <si>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</si>
  <si>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</si>
  <si>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</si>
  <si>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</si>
  <si>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</si>
  <si>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</si>
  <si>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</si>
  <si>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</si>
  <si>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</si>
  <si>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</si>
  <si>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</si>
  <si>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</si>
  <si>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</si>
  <si>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</si>
  <si>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</si>
  <si>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</si>
  <si>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</si>
  <si>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</si>
  <si>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</si>
  <si>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</si>
  <si>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</si>
  <si>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</si>
  <si>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</si>
  <si>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</si>
  <si>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</si>
  <si>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</si>
  <si>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</si>
  <si>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</si>
  <si>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</si>
  <si>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</si>
  <si>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</si>
  <si>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</si>
  <si>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</si>
  <si>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</si>
  <si>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</si>
  <si>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</si>
  <si>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</si>
  <si>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</si>
  <si>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</si>
  <si>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</si>
  <si>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</si>
  <si>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</si>
  <si>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</si>
  <si>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</si>
  <si>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</si>
  <si>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</si>
  <si>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</si>
  <si>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</si>
  <si>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</si>
  <si>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</si>
  <si>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</si>
  <si>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</si>
  <si>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</si>
  <si>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</si>
  <si>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</si>
  <si>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</si>
  <si>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</si>
  <si>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</si>
  <si>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</si>
  <si>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</si>
  <si>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</si>
  <si>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</si>
  <si>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</si>
  <si>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</si>
  <si>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</si>
  <si>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</si>
  <si>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</si>
  <si>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</si>
  <si>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</si>
  <si>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</si>
  <si>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</si>
  <si>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</si>
  <si>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</si>
  <si>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</si>
  <si>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</si>
  <si>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</si>
  <si>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</si>
  <si>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</si>
  <si>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</si>
  <si>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</si>
  <si>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</si>
  <si>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</si>
  <si>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</si>
  <si>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</si>
  <si>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</si>
  <si>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</si>
  <si>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</si>
  <si>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</si>
  <si>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</si>
  <si>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</si>
  <si>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</si>
  <si>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</si>
  <si>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</si>
  <si>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</si>
  <si>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</si>
  <si>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</si>
  <si>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</si>
  <si>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</si>
  <si>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</si>
  <si>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</si>
  <si>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</si>
  <si>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</si>
  <si>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</si>
  <si>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</si>
  <si>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</si>
  <si>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</si>
  <si>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</si>
  <si>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</si>
  <si>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</si>
  <si>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</si>
  <si>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</si>
  <si>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</si>
  <si>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</si>
  <si>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</si>
  <si>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</si>
  <si>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</si>
  <si>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</si>
  <si>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</si>
  <si>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</si>
  <si>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</si>
  <si>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</si>
  <si>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</si>
  <si>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</si>
  <si>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</si>
  <si>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</si>
  <si>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</si>
  <si>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</si>
  <si>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</si>
  <si>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</si>
  <si>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</si>
  <si>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</si>
  <si>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</si>
  <si>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</si>
  <si>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</si>
  <si>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</si>
  <si>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</si>
  <si>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</si>
  <si>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</si>
  <si>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</si>
  <si>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</si>
  <si>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</si>
  <si>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</si>
  <si>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</si>
  <si>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</si>
  <si>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</si>
  <si>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</si>
  <si>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</si>
  <si>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</si>
  <si>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</si>
  <si>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</si>
  <si>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</si>
  <si>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</si>
  <si>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</si>
  <si>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</si>
  <si>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</si>
  <si>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</si>
  <si>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</si>
  <si>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</si>
  <si>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</si>
  <si>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</si>
  <si>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</si>
  <si>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</si>
  <si>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</si>
  <si>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</si>
  <si>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</si>
  <si>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</si>
  <si>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</si>
  <si>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</si>
  <si>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</si>
  <si>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</si>
  <si>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</si>
  <si>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</si>
  <si>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</si>
  <si>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</si>
  <si>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</si>
  <si>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</si>
  <si>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</si>
  <si>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</si>
  <si>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</si>
  <si>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</si>
  <si>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</si>
  <si>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</si>
  <si>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</si>
  <si>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</si>
  <si>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</si>
  <si>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</si>
  <si>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</si>
  <si>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</si>
  <si>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</si>
  <si>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</si>
  <si>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</si>
  <si>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</si>
  <si>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</si>
  <si>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</si>
  <si>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</si>
  <si>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</si>
  <si>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</si>
  <si>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</si>
  <si>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</si>
  <si>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</si>
  <si>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</si>
  <si>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</si>
  <si>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</si>
  <si>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</si>
  <si>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</si>
  <si>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</si>
  <si>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</si>
  <si>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</si>
  <si>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</si>
  <si>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</si>
  <si>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</si>
  <si>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</si>
  <si>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</si>
  <si>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</si>
  <si>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</si>
  <si>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</si>
  <si>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</si>
  <si>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</si>
  <si>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</si>
  <si>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</si>
  <si>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</si>
  <si>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</si>
  <si>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</si>
  <si>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</si>
  <si>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</si>
  <si>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</si>
  <si>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</si>
  <si>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</si>
  <si>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</si>
  <si>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</si>
  <si>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</si>
  <si>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</si>
  <si>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</si>
  <si>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</si>
  <si>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</si>
  <si>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</si>
  <si>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</si>
  <si>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</si>
  <si>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</si>
  <si>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</si>
  <si>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</si>
  <si>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</si>
  <si>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</si>
  <si>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</si>
  <si>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</si>
  <si>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</si>
  <si>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</si>
  <si>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</si>
  <si>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</si>
  <si>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</si>
  <si>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</si>
  <si>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</si>
  <si>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</si>
  <si>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</si>
  <si>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</si>
  <si>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</si>
  <si>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</si>
  <si>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</si>
  <si>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</si>
  <si>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</si>
  <si>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</si>
  <si>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</si>
  <si>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</si>
  <si>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</si>
  <si>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</si>
  <si>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</si>
  <si>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</si>
  <si>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</si>
  <si>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</si>
  <si>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</si>
  <si>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</si>
  <si>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</si>
  <si>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</si>
  <si>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</si>
  <si>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</si>
  <si>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</si>
  <si>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</si>
  <si>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</si>
  <si>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</si>
  <si>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</si>
  <si>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</si>
  <si>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</si>
  <si>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</si>
  <si>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</si>
  <si>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</si>
  <si>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</si>
  <si>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</si>
  <si>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</si>
  <si>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</si>
  <si>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</si>
  <si>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</si>
  <si>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</si>
  <si>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</si>
  <si>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</si>
  <si>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</si>
  <si>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</si>
  <si>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</si>
  <si>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</si>
  <si>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</si>
  <si>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</si>
  <si>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</si>
  <si>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</si>
  <si>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</si>
  <si>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</si>
  <si>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</si>
  <si>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</si>
  <si>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</si>
  <si>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</si>
  <si>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</si>
  <si>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</si>
  <si>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</si>
  <si>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</si>
  <si>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</si>
  <si>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</si>
  <si>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</si>
  <si>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</si>
  <si>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</si>
  <si>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</si>
  <si>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</si>
  <si>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</si>
  <si>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</si>
  <si>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</si>
  <si>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</si>
  <si>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</si>
  <si>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</si>
  <si>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</si>
  <si>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</si>
  <si>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</si>
  <si>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</si>
  <si>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</si>
  <si>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</si>
  <si>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</si>
  <si>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</si>
  <si>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</si>
  <si>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</si>
  <si>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</si>
  <si>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</si>
  <si>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</si>
  <si>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</si>
  <si>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</si>
  <si>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</si>
  <si>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</si>
  <si>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</si>
  <si>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</si>
  <si>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</si>
  <si>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</si>
  <si>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</si>
  <si>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</si>
  <si>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</si>
  <si>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</si>
  <si>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</si>
  <si>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</si>
  <si>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</si>
  <si>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</si>
  <si>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</si>
  <si>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</si>
  <si>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</si>
  <si>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</si>
  <si>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</si>
  <si>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</si>
  <si>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</si>
  <si>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</si>
  <si>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</si>
  <si>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</si>
  <si>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</si>
  <si>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</si>
  <si>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</si>
  <si>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</si>
  <si>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</si>
  <si>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</si>
  <si>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</si>
  <si>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</si>
  <si>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</si>
  <si>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</si>
  <si>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</si>
  <si>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</si>
  <si>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</si>
  <si>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</si>
  <si>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</si>
  <si>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</si>
  <si>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</si>
  <si>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</si>
  <si>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</si>
  <si>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</si>
  <si>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</si>
  <si>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</si>
  <si>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</si>
  <si>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</si>
  <si>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</si>
  <si>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</si>
  <si>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</si>
  <si>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</si>
  <si>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</si>
  <si>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</si>
  <si>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</si>
  <si>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</si>
  <si>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</si>
  <si>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</si>
  <si>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</si>
  <si>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</si>
  <si>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</si>
  <si>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</si>
  <si>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</si>
  <si>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</si>
  <si>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</si>
  <si>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</si>
  <si>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</si>
  <si>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</si>
  <si>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</si>
  <si>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</si>
  <si>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</si>
  <si>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</si>
  <si>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</si>
  <si>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</si>
  <si>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</si>
  <si>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</si>
  <si>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</si>
  <si>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</si>
  <si>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</si>
  <si>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</si>
  <si>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</si>
  <si>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</si>
  <si>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</si>
  <si>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</si>
  <si>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</si>
  <si>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</si>
  <si>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</si>
  <si>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</si>
  <si>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</si>
  <si>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</si>
  <si>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</si>
  <si>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</si>
  <si>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</si>
  <si>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</si>
  <si>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</si>
  <si>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</si>
  <si>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</si>
  <si>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</si>
  <si>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</si>
  <si>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</si>
  <si>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</si>
  <si>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</si>
  <si>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</si>
  <si>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</si>
  <si>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</si>
  <si>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</si>
  <si>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</si>
  <si>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</si>
  <si>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</si>
  <si>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</si>
  <si>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</si>
  <si>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</si>
  <si>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</si>
  <si>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</si>
  <si>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</si>
  <si>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</si>
  <si>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</si>
  <si>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</si>
  <si>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</si>
  <si>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</si>
  <si>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</si>
  <si>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</si>
  <si>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</si>
  <si>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</si>
  <si>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</si>
  <si>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</si>
  <si>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</si>
  <si>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</si>
  <si>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</si>
  <si>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</si>
  <si>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</si>
  <si>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</si>
  <si>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</si>
  <si>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</si>
  <si>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</si>
  <si>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</si>
  <si>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</si>
  <si>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</si>
  <si>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</si>
  <si>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</si>
  <si>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</si>
  <si>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</si>
  <si>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</si>
  <si>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</si>
  <si>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</si>
  <si>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</si>
  <si>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</si>
  <si>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</si>
  <si>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</si>
  <si>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</si>
  <si>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</si>
  <si>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</si>
  <si>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</si>
  <si>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</si>
  <si>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</si>
  <si>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</si>
  <si>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</si>
  <si>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</si>
  <si>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</si>
  <si>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</si>
  <si>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</si>
  <si>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</si>
  <si>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</si>
  <si>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</si>
  <si>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</si>
  <si>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</si>
  <si>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</si>
  <si>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</si>
  <si>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</si>
  <si>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</si>
  <si>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</si>
  <si>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</si>
  <si>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</si>
  <si>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</si>
  <si>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</si>
  <si>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</si>
  <si>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</si>
  <si>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</si>
  <si>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</si>
  <si>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</si>
  <si>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</si>
  <si>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</si>
  <si>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</si>
  <si>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</si>
  <si>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</si>
  <si>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</si>
  <si>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</si>
  <si>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</si>
  <si>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</si>
  <si>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</si>
  <si>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</si>
  <si>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</si>
  <si>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</si>
  <si>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</si>
  <si>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</si>
  <si>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</si>
  <si>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</si>
  <si>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</si>
  <si>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</si>
  <si>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</si>
  <si>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</si>
  <si>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</si>
  <si>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</si>
  <si>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</si>
  <si>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</si>
  <si>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</si>
  <si>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</si>
  <si>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</si>
  <si>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</si>
  <si>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</si>
  <si>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</si>
  <si>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</si>
  <si>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</si>
  <si>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</si>
  <si>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</si>
  <si>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</si>
  <si>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</si>
  <si>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</si>
  <si>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</si>
  <si>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</si>
  <si>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</si>
  <si>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</si>
  <si>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</si>
  <si>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</si>
  <si>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</si>
  <si>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</si>
  <si>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</si>
  <si>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</si>
  <si>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</si>
  <si>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</si>
  <si>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</si>
  <si>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</si>
  <si>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</si>
  <si>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</si>
  <si>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</si>
  <si>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</si>
  <si>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</si>
  <si>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</si>
  <si>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</si>
  <si>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</si>
  <si>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</si>
  <si>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</si>
  <si>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</si>
  <si>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</si>
  <si>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</si>
  <si>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</si>
  <si>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</si>
  <si>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</si>
  <si>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</si>
  <si>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</si>
  <si>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</si>
  <si>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</si>
  <si>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</si>
  <si>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</si>
  <si>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</si>
  <si>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</si>
  <si>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</si>
  <si>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</si>
  <si>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</si>
  <si>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</si>
  <si>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</si>
  <si>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</si>
  <si>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</si>
  <si>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</si>
  <si>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</si>
  <si>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</si>
  <si>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</si>
  <si>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</si>
  <si>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</si>
  <si>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</si>
  <si>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</si>
  <si>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</si>
  <si>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</si>
  <si>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</si>
  <si>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</si>
  <si>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</si>
  <si>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</si>
  <si>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</si>
  <si>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</si>
  <si>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</si>
  <si>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</si>
  <si>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</si>
  <si>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</si>
  <si>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</si>
  <si>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</si>
  <si>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</si>
  <si>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</si>
  <si>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</si>
  <si>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</si>
  <si>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</si>
  <si>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</si>
  <si>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</si>
  <si>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</si>
  <si>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</si>
  <si>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</si>
  <si>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</si>
  <si>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</si>
  <si>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</si>
  <si>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</si>
  <si>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</si>
  <si>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</si>
  <si>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</si>
  <si>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</si>
  <si>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</si>
  <si>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</si>
  <si>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</si>
  <si>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</si>
  <si>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</si>
  <si>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</si>
  <si>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</si>
  <si>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</si>
  <si>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</si>
  <si>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</si>
  <si>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</si>
  <si>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</si>
  <si>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</si>
  <si>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</si>
  <si>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</si>
  <si>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</si>
  <si>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</si>
  <si>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</si>
  <si>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</si>
  <si>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</si>
  <si>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</si>
  <si>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</si>
  <si>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</si>
  <si>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</si>
  <si>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</si>
  <si>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</si>
  <si>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</si>
  <si>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</si>
  <si>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</si>
  <si>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</si>
  <si>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</si>
  <si>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</si>
  <si>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</si>
  <si>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</si>
  <si>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</si>
  <si>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</si>
  <si>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</si>
  <si>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</si>
  <si>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</si>
  <si>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</si>
  <si>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</si>
  <si>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</si>
  <si>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</si>
  <si>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</si>
  <si>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</si>
  <si>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</si>
  <si>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</si>
  <si>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</si>
  <si>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</si>
  <si>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</si>
  <si>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</si>
  <si>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</si>
  <si>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</si>
  <si>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</si>
  <si>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</si>
  <si>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</si>
  <si>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</si>
  <si>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</si>
  <si>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</si>
  <si>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</si>
  <si>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</si>
  <si>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</si>
  <si>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</si>
  <si>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</si>
  <si>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</si>
  <si>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</si>
  <si>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</si>
  <si>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</si>
  <si>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</si>
  <si>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</si>
  <si>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</si>
  <si>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</si>
  <si>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</si>
  <si>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</si>
  <si>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</si>
  <si>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</si>
  <si>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</si>
  <si>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</si>
  <si>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</si>
  <si>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</si>
  <si>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</si>
  <si>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</si>
  <si>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</si>
  <si>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</si>
  <si>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</si>
  <si>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</si>
  <si>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</si>
  <si>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</si>
  <si>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</si>
  <si>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</si>
  <si>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</si>
  <si>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</si>
  <si>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</si>
  <si>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</si>
  <si>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</si>
  <si>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</si>
  <si>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</si>
  <si>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</si>
  <si>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</si>
  <si>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</si>
  <si>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</si>
  <si>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</si>
  <si>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</si>
  <si>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</si>
  <si>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</si>
  <si>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</si>
  <si>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</si>
  <si>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</si>
  <si>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</si>
  <si>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</si>
  <si>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</si>
  <si>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</si>
  <si>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</si>
  <si>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</si>
  <si>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</si>
  <si>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</si>
  <si>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</si>
  <si>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</si>
  <si>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</si>
  <si>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</si>
  <si>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</si>
  <si>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</si>
  <si>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</si>
  <si>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</si>
  <si>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</si>
  <si>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</si>
  <si>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</si>
  <si>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</si>
  <si>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</si>
  <si>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</si>
  <si>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</si>
  <si>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</si>
  <si>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</si>
  <si>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</si>
  <si>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</si>
  <si>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</si>
  <si>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</si>
  <si>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</si>
  <si>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</si>
  <si>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</si>
  <si>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</si>
  <si>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</si>
  <si>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</si>
  <si>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</si>
  <si>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</si>
  <si>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</si>
  <si>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</si>
  <si>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</si>
  <si>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</si>
  <si>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</si>
  <si>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</si>
  <si>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</si>
  <si>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</si>
  <si>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</si>
  <si>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</si>
  <si>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</si>
  <si>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</si>
  <si>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</si>
  <si>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</si>
  <si>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</si>
  <si>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</si>
  <si>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</si>
  <si>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</si>
  <si>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</si>
  <si>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</si>
  <si>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</si>
  <si>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</si>
  <si>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</si>
  <si>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</si>
  <si>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</si>
  <si>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</si>
  <si>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</si>
  <si>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</si>
  <si>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</si>
  <si>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</si>
  <si>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</si>
  <si>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</si>
  <si>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</si>
  <si>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</si>
  <si>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</si>
  <si>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</si>
  <si>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</si>
  <si>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</si>
  <si>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</si>
  <si>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</si>
  <si>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</si>
  <si>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</si>
  <si>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</si>
  <si>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</si>
  <si>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</si>
  <si>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</si>
  <si>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</si>
  <si>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</si>
  <si>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</si>
  <si>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</si>
  <si>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</si>
  <si>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</si>
  <si>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</si>
  <si>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</si>
  <si>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</si>
  <si>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</si>
  <si>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</si>
  <si>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</si>
  <si>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</si>
  <si>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</si>
  <si>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</si>
  <si>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</si>
  <si>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</si>
  <si>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</si>
  <si>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</si>
  <si>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</si>
  <si>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</si>
  <si>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</si>
  <si>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</si>
  <si>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</si>
  <si>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</si>
  <si>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</si>
  <si>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</si>
  <si>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</si>
  <si>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</si>
  <si>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</si>
  <si>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</si>
  <si>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</si>
  <si>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</si>
  <si>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</si>
  <si>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</si>
  <si>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</si>
  <si>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</si>
  <si>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</si>
  <si>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</si>
  <si>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</si>
  <si>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</si>
  <si>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</si>
  <si>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</si>
  <si>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</si>
  <si>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</si>
  <si>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</si>
  <si>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</si>
  <si>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</si>
  <si>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</si>
  <si>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</si>
  <si>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</si>
  <si>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</si>
  <si>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</si>
  <si>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</si>
  <si>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</si>
  <si>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</si>
  <si>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</si>
  <si>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</si>
  <si>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</si>
  <si>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</si>
  <si>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</si>
  <si>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</si>
  <si>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</si>
  <si>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</si>
  <si>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</si>
  <si>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</si>
  <si>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</si>
  <si>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</si>
  <si>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</si>
  <si>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</si>
  <si>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</si>
  <si>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</si>
  <si>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</si>
  <si>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</si>
  <si>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</si>
  <si>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</si>
  <si>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</si>
  <si>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</si>
  <si>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</si>
  <si>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</si>
  <si>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</si>
  <si>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</si>
  <si>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</si>
  <si>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</si>
  <si>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</si>
  <si>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</si>
  <si>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</si>
  <si>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</si>
  <si>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</si>
  <si>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</si>
  <si>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</si>
  <si>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</si>
  <si>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</si>
  <si>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</si>
  <si>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</si>
  <si>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</si>
  <si>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</si>
  <si>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</si>
  <si>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</si>
  <si>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</si>
  <si>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</si>
  <si>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</si>
  <si>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</si>
  <si>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</si>
  <si>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</si>
  <si>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</si>
  <si>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</si>
  <si>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</si>
  <si>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</si>
  <si>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</si>
  <si>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</si>
  <si>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</si>
  <si>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</si>
  <si>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</si>
  <si>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</si>
  <si>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</si>
  <si>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</si>
  <si>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</si>
  <si>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</si>
  <si>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</si>
  <si>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</si>
  <si>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</si>
  <si>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</si>
  <si>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</si>
  <si>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</si>
  <si>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</si>
  <si>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</si>
  <si>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</si>
  <si>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</si>
  <si>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</si>
  <si>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</si>
  <si>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</si>
  <si>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</si>
  <si>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</si>
  <si>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</si>
  <si>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</si>
  <si>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</si>
  <si>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</si>
  <si>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</si>
  <si>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</si>
  <si>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</si>
  <si>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</si>
  <si>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</si>
  <si>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</si>
  <si>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</si>
  <si>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</si>
  <si>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</si>
  <si>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</si>
  <si>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</si>
  <si>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</si>
  <si>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</si>
  <si>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</si>
  <si>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</si>
  <si>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</si>
  <si>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</si>
  <si>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</si>
  <si>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</si>
  <si>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</si>
  <si>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</si>
  <si>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</si>
  <si>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</si>
  <si>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</si>
  <si>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</si>
  <si>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</si>
  <si>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</si>
  <si>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</si>
  <si>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</si>
  <si>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</si>
  <si>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</si>
  <si>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</si>
  <si>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</si>
  <si>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</si>
  <si>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</si>
  <si>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</si>
  <si>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</si>
  <si>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</si>
  <si>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</si>
  <si>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</si>
  <si>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</si>
  <si>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</si>
  <si>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</si>
  <si>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</si>
  <si>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</si>
  <si>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</si>
  <si>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</si>
  <si>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</si>
  <si>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</si>
  <si>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</si>
  <si>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</si>
  <si>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</si>
  <si>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</si>
  <si>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</si>
  <si>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</si>
  <si>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</si>
  <si>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</si>
  <si>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</si>
  <si>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</si>
  <si>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</si>
  <si>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</si>
  <si>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</si>
  <si>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</si>
  <si>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</si>
  <si>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</si>
  <si>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</si>
  <si>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</si>
  <si>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</si>
  <si>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</si>
  <si>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</si>
  <si>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</si>
  <si>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</si>
  <si>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</si>
  <si>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</si>
  <si>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</si>
  <si>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</si>
  <si>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</si>
  <si>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</si>
  <si>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</si>
  <si>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</si>
  <si>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</si>
  <si>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</si>
  <si>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</si>
  <si>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</si>
  <si>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</si>
  <si>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</si>
  <si>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</si>
  <si>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</si>
  <si>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</si>
  <si>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</si>
  <si>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</si>
  <si>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</si>
  <si>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</si>
  <si>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</si>
  <si>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</si>
  <si>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</si>
  <si>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</si>
  <si>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</si>
  <si>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</si>
  <si>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</si>
  <si>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</si>
  <si>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</si>
  <si>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</si>
  <si>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</si>
  <si>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</si>
  <si>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</si>
  <si>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</si>
  <si>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</si>
  <si>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</si>
  <si>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</si>
  <si>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</si>
  <si>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</si>
  <si>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</si>
  <si>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</si>
  <si>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</si>
  <si>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</si>
  <si>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</si>
  <si>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</si>
  <si>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</si>
  <si>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</si>
  <si>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</si>
  <si>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</si>
  <si>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</si>
  <si>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</si>
  <si>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</si>
  <si>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</si>
  <si>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</si>
  <si>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</si>
  <si>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</si>
  <si>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</si>
  <si>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</si>
  <si>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</si>
  <si>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</si>
  <si>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</si>
  <si>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</si>
  <si>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</si>
  <si>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</si>
  <si>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</si>
  <si>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</si>
  <si>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</si>
  <si>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</si>
  <si>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</si>
  <si>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</si>
  <si>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</si>
  <si>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</si>
  <si>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</si>
  <si>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</si>
  <si>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</si>
  <si>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</si>
  <si>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</si>
  <si>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</si>
  <si>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</si>
  <si>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</si>
  <si>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</si>
  <si>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</si>
  <si>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</si>
  <si>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</si>
  <si>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</si>
  <si>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</si>
  <si>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</si>
  <si>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</si>
  <si>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</si>
  <si>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</si>
  <si>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</si>
  <si>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</si>
  <si>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</si>
  <si>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</si>
  <si>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</si>
  <si>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</si>
  <si>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</si>
  <si>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</si>
  <si>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</si>
  <si>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</si>
  <si>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</si>
  <si>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</si>
  <si>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</si>
  <si>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</si>
  <si>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</si>
  <si>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</si>
  <si>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</si>
  <si>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</si>
  <si>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</si>
  <si>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</si>
  <si>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</si>
  <si>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</si>
  <si>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</si>
  <si>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</si>
  <si>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</si>
  <si>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</si>
  <si>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</si>
  <si>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</si>
  <si>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</si>
  <si>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</si>
  <si>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</si>
  <si>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</si>
  <si>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</si>
  <si>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</si>
  <si>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</si>
  <si>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</si>
  <si>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</si>
  <si>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</si>
  <si>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</si>
  <si>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</si>
  <si>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</si>
  <si>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</si>
  <si>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</si>
  <si>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</si>
  <si>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</si>
  <si>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</si>
  <si>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</si>
  <si>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</si>
  <si>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</si>
  <si>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</si>
  <si>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</si>
  <si>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</si>
  <si>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</si>
  <si>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</si>
  <si>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</si>
  <si>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</si>
  <si>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</si>
  <si>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</si>
  <si>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</si>
  <si>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</si>
  <si>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</si>
  <si>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</si>
  <si>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</si>
  <si>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</si>
  <si>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</si>
  <si>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</si>
  <si>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</si>
  <si>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</si>
  <si>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</si>
  <si>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</si>
  <si>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</si>
  <si>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</si>
  <si>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</si>
  <si>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</si>
  <si>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</si>
  <si>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</si>
  <si>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</si>
  <si>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</si>
  <si>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</si>
  <si>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</si>
  <si>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</si>
  <si>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</si>
  <si>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</si>
  <si>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</si>
  <si>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</si>
  <si>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</si>
  <si>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</si>
  <si>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</si>
  <si>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</si>
  <si>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</si>
  <si>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</si>
  <si>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</si>
  <si>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</si>
  <si>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</si>
  <si>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</si>
  <si>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</si>
  <si>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</si>
  <si>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</si>
  <si>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</si>
  <si>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</si>
  <si>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</si>
  <si>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</si>
  <si>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</si>
  <si>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</si>
  <si>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</si>
  <si>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</si>
  <si>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</si>
  <si>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</si>
  <si>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</si>
  <si>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</si>
  <si>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</si>
  <si>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</si>
  <si>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</si>
  <si>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</si>
  <si>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</si>
  <si>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</si>
  <si>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</si>
  <si>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</si>
  <si>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</si>
  <si>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</si>
  <si>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</si>
  <si>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</si>
  <si>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</si>
  <si>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</si>
  <si>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</si>
  <si>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</si>
  <si>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</si>
  <si>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</si>
  <si>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</si>
  <si>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</si>
  <si>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</si>
  <si>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</si>
  <si>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</si>
  <si>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</si>
  <si>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</si>
  <si>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</si>
  <si>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</si>
  <si>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</si>
  <si>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</si>
  <si>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</si>
  <si>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</si>
  <si>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</si>
  <si>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</si>
  <si>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</si>
  <si>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</si>
  <si>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</si>
  <si>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</si>
  <si>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</si>
  <si>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</si>
  <si>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</si>
  <si>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</si>
  <si>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</si>
  <si>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</si>
  <si>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</si>
  <si>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</si>
  <si>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</si>
  <si>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</si>
  <si>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</si>
  <si>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</si>
  <si>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</si>
  <si>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</si>
  <si>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</si>
  <si>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</si>
  <si>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</si>
  <si>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</si>
  <si>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</si>
  <si>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</si>
  <si>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</si>
  <si>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</si>
  <si>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</si>
  <si>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</si>
  <si>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</si>
  <si>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</si>
  <si>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</si>
  <si>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</si>
  <si>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</si>
  <si>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</si>
  <si>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</si>
  <si>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</si>
  <si>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</si>
  <si>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</si>
  <si>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</si>
  <si>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</si>
  <si>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</si>
  <si>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</si>
  <si>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</si>
  <si>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</si>
  <si>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</si>
  <si>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</si>
  <si>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</si>
  <si>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</si>
  <si>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</si>
  <si>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</si>
  <si>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</si>
  <si>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</si>
  <si>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</si>
  <si>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</si>
  <si>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</si>
  <si>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</si>
  <si>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</si>
  <si>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</si>
  <si>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</si>
  <si>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</si>
  <si>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</si>
  <si>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</si>
  <si>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</si>
  <si>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</si>
  <si>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</si>
  <si>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</si>
  <si>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</si>
  <si>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</si>
  <si>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</si>
  <si>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</si>
  <si>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</si>
  <si>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</si>
  <si>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</si>
  <si>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</si>
  <si>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</si>
  <si>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</si>
  <si>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</si>
  <si>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</si>
  <si>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</si>
  <si>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</si>
  <si>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</si>
  <si>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</si>
  <si>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</si>
  <si>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</si>
  <si>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</si>
  <si>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</si>
  <si>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</si>
  <si>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</si>
  <si>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</si>
  <si>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</si>
  <si>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</si>
  <si>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</si>
  <si>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</si>
  <si>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</si>
  <si>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</si>
  <si>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</si>
  <si>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</si>
  <si>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</si>
  <si>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</si>
  <si>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</si>
  <si>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</si>
  <si>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</si>
  <si>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</si>
  <si>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</si>
  <si>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</si>
  <si>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</si>
  <si>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</si>
  <si>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</si>
  <si>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</si>
  <si>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</si>
  <si>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</si>
  <si>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</si>
  <si>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</si>
  <si>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</si>
  <si>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</si>
  <si>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</si>
  <si>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</si>
  <si>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</si>
  <si>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</si>
  <si>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</si>
  <si>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</si>
  <si>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</si>
  <si>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</si>
  <si>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</si>
  <si>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</si>
  <si>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</si>
  <si>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</si>
  <si>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</si>
  <si>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</si>
  <si>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</si>
  <si>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</si>
  <si>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</si>
  <si>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</si>
  <si>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</si>
  <si>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</si>
  <si>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</si>
  <si>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</si>
  <si>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</si>
  <si>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</si>
  <si>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</si>
  <si>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</si>
  <si>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</si>
  <si>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</si>
  <si>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</si>
  <si>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</si>
  <si>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</si>
  <si>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</si>
  <si>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</si>
  <si>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</si>
  <si>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</si>
  <si>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</si>
  <si>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</si>
  <si>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</si>
  <si>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</si>
  <si>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</si>
  <si>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</si>
  <si>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</si>
  <si>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</si>
  <si>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</si>
  <si>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</si>
  <si>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</si>
  <si>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</si>
  <si>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</si>
  <si>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</si>
  <si>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</si>
  <si>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</si>
  <si>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</si>
  <si>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</si>
  <si>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</si>
  <si>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</si>
  <si>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</si>
  <si>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</si>
  <si>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</si>
  <si>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</si>
  <si>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</si>
  <si>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</si>
  <si>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</si>
  <si>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</si>
  <si>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</si>
  <si>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</si>
  <si>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</si>
  <si>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</si>
  <si>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</si>
  <si>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</si>
  <si>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</si>
  <si>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</si>
  <si>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</si>
  <si>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</si>
  <si>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</si>
  <si>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</si>
  <si>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</si>
  <si>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</si>
  <si>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</si>
  <si>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</si>
  <si>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</si>
  <si>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</si>
  <si>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</si>
  <si>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</si>
  <si>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</si>
  <si>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</si>
  <si>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</si>
  <si>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</si>
  <si>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</si>
  <si>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</si>
  <si>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</si>
  <si>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</si>
  <si>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</si>
  <si>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</si>
  <si>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</si>
  <si>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</si>
  <si>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</si>
  <si>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</si>
  <si>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</si>
  <si>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</si>
  <si>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</si>
  <si>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</si>
  <si>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</si>
  <si>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</si>
  <si>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</si>
  <si>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</si>
  <si>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</si>
  <si>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</si>
  <si>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</si>
  <si>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</si>
  <si>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</si>
  <si>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</si>
  <si>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</si>
  <si>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</si>
  <si>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</si>
  <si>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</si>
  <si>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</si>
  <si>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</si>
  <si>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</si>
  <si>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</si>
  <si>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</si>
  <si>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</si>
  <si>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</si>
  <si>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</si>
  <si>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</si>
  <si>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</si>
  <si>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</si>
  <si>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</si>
  <si>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</si>
  <si>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</si>
  <si>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</si>
  <si>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</si>
  <si>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</si>
  <si>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</si>
  <si>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</si>
  <si>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</si>
  <si>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</si>
  <si>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</si>
  <si>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</si>
  <si>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</si>
  <si>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</si>
  <si>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</si>
  <si>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</si>
  <si>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</si>
  <si>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</si>
  <si>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</si>
  <si>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</si>
  <si>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</si>
  <si>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</si>
  <si>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</si>
  <si>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</si>
  <si>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</si>
  <si>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</si>
  <si>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</si>
  <si>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</si>
  <si>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</si>
  <si>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</si>
  <si>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</si>
  <si>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</si>
  <si>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</si>
  <si>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</si>
  <si>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</si>
  <si>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</si>
  <si>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</si>
  <si>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</si>
  <si>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</si>
  <si>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</si>
  <si>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</si>
  <si>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</si>
  <si>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</si>
  <si>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</si>
  <si>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</si>
  <si>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</si>
  <si>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</si>
  <si>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</si>
  <si>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</si>
  <si>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</si>
  <si>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</si>
  <si>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</si>
  <si>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</si>
  <si>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</si>
  <si>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</si>
  <si>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</si>
  <si>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</si>
  <si>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</si>
  <si>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</si>
  <si>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</si>
  <si>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</si>
  <si>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</si>
  <si>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</si>
  <si>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</si>
  <si>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</si>
  <si>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</si>
  <si>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</si>
  <si>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</si>
  <si>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</si>
  <si>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</si>
  <si>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</si>
  <si>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</si>
  <si>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</si>
  <si>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</si>
  <si>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</si>
  <si>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</si>
  <si>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</si>
  <si>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</si>
  <si>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</si>
  <si>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</si>
  <si>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</si>
  <si>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</si>
  <si>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</si>
  <si>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</si>
  <si>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</si>
  <si>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</si>
  <si>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</si>
  <si>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</si>
  <si>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</si>
  <si>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</si>
  <si>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</si>
  <si>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</si>
  <si>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</si>
  <si>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</si>
  <si>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</si>
  <si>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</si>
  <si>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</si>
  <si>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</si>
  <si>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</si>
  <si>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</si>
  <si>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</si>
  <si>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</si>
  <si>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</si>
  <si>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</si>
  <si>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</si>
  <si>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</si>
  <si>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</si>
  <si>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</si>
  <si>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</si>
  <si>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</si>
  <si>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</si>
  <si>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</si>
  <si>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</si>
  <si>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</si>
  <si>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</si>
  <si>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</si>
  <si>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</si>
  <si>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</si>
  <si>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</si>
  <si>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</si>
  <si>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</si>
  <si>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</si>
  <si>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</si>
  <si>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</si>
  <si>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</si>
  <si>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</si>
  <si>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</si>
  <si>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</si>
  <si>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</si>
  <si>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</si>
  <si>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</si>
  <si>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</si>
  <si>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</si>
  <si>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</si>
  <si>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</si>
  <si>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</si>
  <si>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</si>
  <si>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</si>
  <si>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</si>
  <si>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</si>
  <si>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</si>
  <si>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</si>
  <si>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</si>
  <si>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</si>
  <si>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</si>
  <si>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</si>
  <si>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</si>
  <si>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</si>
  <si>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</si>
  <si>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</si>
  <si>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</si>
  <si>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</si>
  <si>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</si>
  <si>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</si>
  <si>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</si>
  <si>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</si>
  <si>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</si>
  <si>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</si>
  <si>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</si>
  <si>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</si>
  <si>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</si>
  <si>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</si>
  <si>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</si>
  <si>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</si>
  <si>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</si>
  <si>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</si>
  <si>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</si>
  <si>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</si>
  <si>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</si>
  <si>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</si>
  <si>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</si>
  <si>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</si>
  <si>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</si>
  <si>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</si>
  <si>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</si>
  <si>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</si>
  <si>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</si>
  <si>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</si>
  <si>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</si>
  <si>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</si>
  <si>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</si>
  <si>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</si>
  <si>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</si>
  <si>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</si>
  <si>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</si>
  <si>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</si>
  <si>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</si>
  <si>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</si>
  <si>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</si>
  <si>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</si>
  <si>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</si>
  <si>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</si>
  <si>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</si>
  <si>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</si>
  <si>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</si>
  <si>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</si>
  <si>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</si>
  <si>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</si>
  <si>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</si>
  <si>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</si>
  <si>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</si>
  <si>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</si>
  <si>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</si>
  <si>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</si>
  <si>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</si>
  <si>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</si>
  <si>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</si>
  <si>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</si>
  <si>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</si>
  <si>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</si>
  <si>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</si>
  <si>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</si>
  <si>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</si>
  <si>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</si>
  <si>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</si>
  <si>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</si>
  <si>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</si>
  <si>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</si>
  <si>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</si>
  <si>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</si>
  <si>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</si>
  <si>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</si>
  <si>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</si>
  <si>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</si>
  <si>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</si>
  <si>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</si>
  <si>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</si>
  <si>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</si>
  <si>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</si>
  <si>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</si>
  <si>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</si>
  <si>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</si>
  <si>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</si>
  <si>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</si>
  <si>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</si>
  <si>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</si>
  <si>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</si>
  <si>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</si>
  <si>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</si>
  <si>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</si>
  <si>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</si>
  <si>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</si>
  <si>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</si>
  <si>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</si>
  <si>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</si>
  <si>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</si>
  <si>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</si>
  <si>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</si>
  <si>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</si>
  <si>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</si>
  <si>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</si>
  <si>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</si>
  <si>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</si>
  <si>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</si>
  <si>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</si>
  <si>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</si>
  <si>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</si>
  <si>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</si>
  <si>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</si>
  <si>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</si>
  <si>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</si>
  <si>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</si>
  <si>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</si>
  <si>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</si>
  <si>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</si>
  <si>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</si>
  <si>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</si>
  <si>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</si>
  <si>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</si>
  <si>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</si>
  <si>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</si>
  <si>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</si>
  <si>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</si>
  <si>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</si>
  <si>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</si>
  <si>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</si>
  <si>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</si>
  <si>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</si>
  <si>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</si>
  <si>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</si>
  <si>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</si>
  <si>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</si>
  <si>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</si>
  <si>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</si>
  <si>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</si>
  <si>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</si>
  <si>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</si>
  <si>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</si>
  <si>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</si>
  <si>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</si>
  <si>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</si>
  <si>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</si>
  <si>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</si>
  <si>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</si>
  <si>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</si>
  <si>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</si>
  <si>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</si>
  <si>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</si>
  <si>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</si>
  <si>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</si>
  <si>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</si>
  <si>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</si>
  <si>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</si>
  <si>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</si>
  <si>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</si>
  <si>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</si>
  <si>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</si>
  <si>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</si>
  <si>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</si>
  <si>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</si>
  <si>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</si>
  <si>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</si>
  <si>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</si>
  <si>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</si>
  <si>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</si>
  <si>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</si>
  <si>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</si>
  <si>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</si>
  <si>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</si>
  <si>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</si>
  <si>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</si>
  <si>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</si>
  <si>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</si>
  <si>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</si>
  <si>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</si>
  <si>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</si>
  <si>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</si>
  <si>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</si>
  <si>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</si>
  <si>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</si>
  <si>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</si>
  <si>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</si>
  <si>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</si>
  <si>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</si>
  <si>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</si>
  <si>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</si>
  <si>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</si>
  <si>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</si>
  <si>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</si>
  <si>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</si>
  <si>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</si>
  <si>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</si>
  <si>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</si>
  <si>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</si>
  <si>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</si>
  <si>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</si>
  <si>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</si>
  <si>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</si>
  <si>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</si>
  <si>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</si>
  <si>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</si>
  <si>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</si>
  <si>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</si>
  <si>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</si>
  <si>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</si>
  <si>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</si>
  <si>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</si>
  <si>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</si>
  <si>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</si>
  <si>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</si>
  <si>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</si>
  <si>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</si>
  <si>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</si>
  <si>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</si>
  <si>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</si>
  <si>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</si>
  <si>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</si>
  <si>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</si>
  <si>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</si>
  <si>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</si>
  <si>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</si>
  <si>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</si>
  <si>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</si>
  <si>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</si>
  <si>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</si>
  <si>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</si>
  <si>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</si>
  <si>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</si>
  <si>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</si>
  <si>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</si>
  <si>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</si>
  <si>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</si>
  <si>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</si>
  <si>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</si>
  <si>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</si>
  <si>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</si>
  <si>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</si>
  <si>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</si>
  <si>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</si>
  <si>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</si>
  <si>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</si>
  <si>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</si>
  <si>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</si>
  <si>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</si>
  <si>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</si>
  <si>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</si>
  <si>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</si>
  <si>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</si>
  <si>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</si>
  <si>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</si>
  <si>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</si>
  <si>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</si>
  <si>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</si>
  <si>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</si>
  <si>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</si>
  <si>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</si>
  <si>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</si>
  <si>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</si>
  <si>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</si>
  <si>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</si>
  <si>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</si>
  <si>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</si>
  <si>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</si>
  <si>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</si>
  <si>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</si>
  <si>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</si>
  <si>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</si>
  <si>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</si>
  <si>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</si>
  <si>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</si>
  <si>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</si>
  <si>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</si>
  <si>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</si>
  <si>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</si>
  <si>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</si>
  <si>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</si>
  <si>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</si>
  <si>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</si>
  <si>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</si>
  <si>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</si>
  <si>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</si>
  <si>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</si>
  <si>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</si>
  <si>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</si>
  <si>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</si>
  <si>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</si>
  <si>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</si>
  <si>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</si>
  <si>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</si>
  <si>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</si>
  <si>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</si>
  <si>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</si>
  <si>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</si>
  <si>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</si>
  <si>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</si>
  <si>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</si>
  <si>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</si>
  <si>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</si>
  <si>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</si>
  <si>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</si>
  <si>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</si>
  <si>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</si>
  <si>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</si>
  <si>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</si>
  <si>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</si>
  <si>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</si>
  <si>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</si>
  <si>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</si>
  <si>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</si>
  <si>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</si>
  <si>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</si>
  <si>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</si>
  <si>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</si>
  <si>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</si>
  <si>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</si>
  <si>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</si>
  <si>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</si>
  <si>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</si>
  <si>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</si>
  <si>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</si>
  <si>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</si>
  <si>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</si>
  <si>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</si>
  <si>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</si>
  <si>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</si>
  <si>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</si>
  <si>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</si>
  <si>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</si>
  <si>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</si>
  <si>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</si>
  <si>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</si>
  <si>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</si>
  <si>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</si>
  <si>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</si>
  <si>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</si>
  <si>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</si>
  <si>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</si>
  <si>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</si>
  <si>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</si>
  <si>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</si>
  <si>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</si>
  <si>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</si>
  <si>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</si>
  <si>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</si>
  <si>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</si>
  <si>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</si>
  <si>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</si>
  <si>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</si>
  <si>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</si>
  <si>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</si>
  <si>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</si>
  <si>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</si>
  <si>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</si>
  <si>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</si>
  <si>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</si>
  <si>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</si>
  <si>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</si>
  <si>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</si>
  <si>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</si>
  <si>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</si>
  <si>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</si>
  <si>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</si>
  <si>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</si>
  <si>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</si>
  <si>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</si>
  <si>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</si>
  <si>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</si>
  <si>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</si>
  <si>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</si>
  <si>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</si>
  <si>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</si>
  <si>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</si>
  <si>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</si>
  <si>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</si>
  <si>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</si>
  <si>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</si>
  <si>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</si>
  <si>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</si>
  <si>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</si>
  <si>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</si>
  <si>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</si>
  <si>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</si>
  <si>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</si>
  <si>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</si>
  <si>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</si>
  <si>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</si>
  <si>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</si>
  <si>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</si>
  <si>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</si>
  <si>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</si>
  <si>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</si>
  <si>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</si>
  <si>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</si>
  <si>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</si>
  <si>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</si>
  <si>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</si>
  <si>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</si>
  <si>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</si>
  <si>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</si>
  <si>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</si>
  <si>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</si>
  <si>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</si>
  <si>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</si>
  <si>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</si>
  <si>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</si>
  <si>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</si>
  <si>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</si>
  <si>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</si>
  <si>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</si>
  <si>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</si>
  <si>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</si>
  <si>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</si>
  <si>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</si>
  <si>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</si>
  <si>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</si>
  <si>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</si>
  <si>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</si>
  <si>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</si>
  <si>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</si>
  <si>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</si>
  <si>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</si>
  <si>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</si>
  <si>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</si>
  <si>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</si>
  <si>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</si>
  <si>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</si>
  <si>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</si>
  <si>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</si>
  <si>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</si>
  <si>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</si>
  <si>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</si>
  <si>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</si>
  <si>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</si>
  <si>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</si>
  <si>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</si>
  <si>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</si>
  <si>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</si>
  <si>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</si>
  <si>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</si>
  <si>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</si>
  <si>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</si>
  <si>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</si>
  <si>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</si>
  <si>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</si>
  <si>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</si>
  <si>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</si>
  <si>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</si>
  <si>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</si>
  <si>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</si>
  <si>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</si>
  <si>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</si>
  <si>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</si>
  <si>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</si>
  <si>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</si>
  <si>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</si>
  <si>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</si>
  <si>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</si>
  <si>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</si>
  <si>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</si>
  <si>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</si>
  <si>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</si>
  <si>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</si>
  <si>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</si>
  <si>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</si>
  <si>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</si>
  <si>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</si>
  <si>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</si>
  <si>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</si>
  <si>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</si>
  <si>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</si>
  <si>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</si>
  <si>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</si>
  <si>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</si>
  <si>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</si>
  <si>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</si>
  <si>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</si>
  <si>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</si>
  <si>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</si>
  <si>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</si>
  <si>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</si>
  <si>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</si>
  <si>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</si>
  <si>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</si>
  <si>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</si>
  <si>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</si>
  <si>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</si>
  <si>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</si>
  <si>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</si>
  <si>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</si>
  <si>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</si>
  <si>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</si>
  <si>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</si>
  <si>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</si>
  <si>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</si>
  <si>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</si>
  <si>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</si>
  <si>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</si>
  <si>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</si>
  <si>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</si>
  <si>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</si>
  <si>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</si>
  <si>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</si>
  <si>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</si>
  <si>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</si>
  <si>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</si>
  <si>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</si>
  <si>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</si>
  <si>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</si>
  <si>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</si>
  <si>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</si>
  <si>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</si>
  <si>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</si>
  <si>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</si>
  <si>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</si>
  <si>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</si>
  <si>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</si>
  <si>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</si>
  <si>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</si>
  <si>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</si>
  <si>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</si>
  <si>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</si>
  <si>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</si>
  <si>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</si>
  <si>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</si>
  <si>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</si>
  <si>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</si>
  <si>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</si>
  <si>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</si>
  <si>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</si>
  <si>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</si>
  <si>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</si>
  <si>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</si>
  <si>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</si>
  <si>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</si>
  <si>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</si>
  <si>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</si>
  <si>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</si>
  <si>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</si>
  <si>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</si>
  <si>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</si>
  <si>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</si>
  <si>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</si>
  <si>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</si>
  <si>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</si>
  <si>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</si>
  <si>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</si>
  <si>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</si>
  <si>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</si>
  <si>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</si>
  <si>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</si>
  <si>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</si>
  <si>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</si>
  <si>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</si>
  <si>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</si>
  <si>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</si>
  <si>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</si>
  <si>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</si>
  <si>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</si>
  <si>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</si>
  <si>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</si>
  <si>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</si>
  <si>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</si>
  <si>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</si>
  <si>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</si>
  <si>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</si>
  <si>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</si>
  <si>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</si>
  <si>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</si>
  <si>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</si>
  <si>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</si>
  <si>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</si>
  <si>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</si>
  <si>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</si>
  <si>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</si>
  <si>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</si>
  <si>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</si>
  <si>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</si>
  <si>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</si>
  <si>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</si>
  <si>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</si>
  <si>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</si>
  <si>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</si>
  <si>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</si>
  <si>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</si>
  <si>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</si>
  <si>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</si>
  <si>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</si>
  <si>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</si>
  <si>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</si>
  <si>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</si>
  <si>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</si>
  <si>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</si>
  <si>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</si>
  <si>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</si>
  <si>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</si>
  <si>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</si>
  <si>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</si>
  <si>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</si>
  <si>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</si>
  <si>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</si>
  <si>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</si>
  <si>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</si>
  <si>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</si>
  <si>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</si>
  <si>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</si>
  <si>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</si>
  <si>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</si>
  <si>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</si>
  <si>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</si>
  <si>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</si>
  <si>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</si>
  <si>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</si>
  <si>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</si>
  <si>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</si>
  <si>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</si>
  <si>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</si>
  <si>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</si>
  <si>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</si>
  <si>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</si>
  <si>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</si>
  <si>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</si>
  <si>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</si>
  <si>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</si>
  <si>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</si>
  <si>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</si>
  <si>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</si>
  <si>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</si>
  <si>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</si>
  <si>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</si>
  <si>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</si>
  <si>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</si>
  <si>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</si>
  <si>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</si>
  <si>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</si>
  <si>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</si>
  <si>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</si>
  <si>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</si>
  <si>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</si>
  <si>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</si>
  <si>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</si>
  <si>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</si>
  <si>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</si>
  <si>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</si>
  <si>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</si>
  <si>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</si>
  <si>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</si>
  <si>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</si>
  <si>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</si>
  <si>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</si>
  <si>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</si>
  <si>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</si>
  <si>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</si>
  <si>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</si>
  <si>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</si>
  <si>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</si>
  <si>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</si>
  <si>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</si>
  <si>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</si>
  <si>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</si>
  <si>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</si>
  <si>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</si>
  <si>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</si>
  <si>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</si>
  <si>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</si>
  <si>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</si>
  <si>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</si>
  <si>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</si>
  <si>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</si>
  <si>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</si>
  <si>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</si>
  <si>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</si>
  <si>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</si>
  <si>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</si>
  <si>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</si>
  <si>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</si>
  <si>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</si>
  <si>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</si>
  <si>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</si>
  <si>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</si>
  <si>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</si>
  <si>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</si>
  <si>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</si>
  <si>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</si>
  <si>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</si>
  <si>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</si>
  <si>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</si>
  <si>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</si>
  <si>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</si>
  <si>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</si>
  <si>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</si>
  <si>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</si>
  <si>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</si>
  <si>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</si>
  <si>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</si>
  <si>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</si>
  <si>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</si>
  <si>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</si>
  <si>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</si>
  <si>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</si>
  <si>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</si>
  <si>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</si>
  <si>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</si>
  <si>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</si>
  <si>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</si>
  <si>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</si>
  <si>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</si>
  <si>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</si>
  <si>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</si>
  <si>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</si>
  <si>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</si>
  <si>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</si>
  <si>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</si>
  <si>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</si>
  <si>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</si>
  <si>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</si>
  <si>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</si>
  <si>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</si>
  <si>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</si>
  <si>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</si>
  <si>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</si>
  <si>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</si>
  <si>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</si>
  <si>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</si>
  <si>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</si>
  <si>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</si>
  <si>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</si>
  <si>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</si>
  <si>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</si>
  <si>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</si>
  <si>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</si>
  <si>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</si>
  <si>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</si>
  <si>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</si>
  <si>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</si>
  <si>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</si>
  <si>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</si>
  <si>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</si>
  <si>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</si>
  <si>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</si>
  <si>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</si>
  <si>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</si>
  <si>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</si>
  <si>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</si>
  <si>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</si>
  <si>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</si>
  <si>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</si>
  <si>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</si>
  <si>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</si>
  <si>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</si>
  <si>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</si>
  <si>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</si>
  <si>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</si>
  <si>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</si>
  <si>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</si>
  <si>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</si>
  <si>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</si>
  <si>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</si>
  <si>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</si>
  <si>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</si>
  <si>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</si>
  <si>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</si>
  <si>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</si>
  <si>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</si>
  <si>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</si>
  <si>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</si>
  <si>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</si>
  <si>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</si>
  <si>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</si>
  <si>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</si>
  <si>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</si>
  <si>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</si>
  <si>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</si>
  <si>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</si>
  <si>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</si>
  <si>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</si>
  <si>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</si>
  <si>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</si>
  <si>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</si>
  <si>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</si>
  <si>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</si>
  <si>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</si>
  <si>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</si>
  <si>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</si>
  <si>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</si>
  <si>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</si>
  <si>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</si>
  <si>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</si>
  <si>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</si>
  <si>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</si>
  <si>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</si>
  <si>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</si>
  <si>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</si>
  <si>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</si>
  <si>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</si>
  <si>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</si>
  <si>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</si>
  <si>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</si>
  <si>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</si>
  <si>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</si>
  <si>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</si>
  <si>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</si>
  <si>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</si>
  <si>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</si>
  <si>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</si>
  <si>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</si>
  <si>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</si>
  <si>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</si>
  <si>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</si>
  <si>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</si>
  <si>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</si>
  <si>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</si>
  <si>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</si>
  <si>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</si>
  <si>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</si>
  <si>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</si>
  <si>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</si>
  <si>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</si>
  <si>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</si>
  <si>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</si>
  <si>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</si>
  <si>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</si>
  <si>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</si>
  <si>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</si>
  <si>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</si>
  <si>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</si>
  <si>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</si>
  <si>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</si>
  <si>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</si>
  <si>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</si>
  <si>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</si>
  <si>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</si>
  <si>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</si>
  <si>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</si>
  <si>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</si>
  <si>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</si>
  <si>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</si>
  <si>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</si>
  <si>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</si>
  <si>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</si>
  <si>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</si>
  <si>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</si>
  <si>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</si>
  <si>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</si>
  <si>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</si>
  <si>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</si>
  <si>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</si>
  <si>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</si>
  <si>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</si>
  <si>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</si>
  <si>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</si>
  <si>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</si>
  <si>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</si>
  <si>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</si>
  <si>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</si>
  <si>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</si>
  <si>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</si>
  <si>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</si>
  <si>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</si>
  <si>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</si>
  <si>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</si>
  <si>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</si>
  <si>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</si>
  <si>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</si>
  <si>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</si>
  <si>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</si>
  <si>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</si>
  <si>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</si>
  <si>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</si>
  <si>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</si>
  <si>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</si>
  <si>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</si>
  <si>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</si>
  <si>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</si>
  <si>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</si>
  <si>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</si>
  <si>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</si>
  <si>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</si>
  <si>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</si>
  <si>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</si>
  <si>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</si>
  <si>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</si>
  <si>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</si>
  <si>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</si>
  <si>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</si>
  <si>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</si>
  <si>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</si>
  <si>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</si>
  <si>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</si>
  <si>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</si>
  <si>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</si>
  <si>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</si>
  <si>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</si>
  <si>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</si>
  <si>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</si>
  <si>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</si>
  <si>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</si>
  <si>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</si>
  <si>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</si>
  <si>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</si>
  <si>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</si>
  <si>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</si>
  <si>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</si>
  <si>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</si>
  <si>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</si>
  <si>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</si>
  <si>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</si>
  <si>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</si>
  <si>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</si>
  <si>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</si>
  <si>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</si>
  <si>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</si>
  <si>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</si>
  <si>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</si>
  <si>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</si>
  <si>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</si>
  <si>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</si>
  <si>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</si>
  <si>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</si>
  <si>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</si>
  <si>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</si>
  <si>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</si>
  <si>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</si>
  <si>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</si>
  <si>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</si>
  <si>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</si>
  <si>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</si>
  <si>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</si>
  <si>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</si>
  <si>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</si>
  <si>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</si>
  <si>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</si>
  <si>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</si>
  <si>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</si>
  <si>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</si>
  <si>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</si>
  <si>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</si>
  <si>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</si>
  <si>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</si>
  <si>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</si>
  <si>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</si>
  <si>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</si>
  <si>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</si>
  <si>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</si>
  <si>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</si>
  <si>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</si>
  <si>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</si>
  <si>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</si>
  <si>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</si>
  <si>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</si>
  <si>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</si>
  <si>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</si>
  <si>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</si>
  <si>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</si>
  <si>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</si>
  <si>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</si>
  <si>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</si>
  <si>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</si>
  <si>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</si>
  <si>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</si>
  <si>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</si>
  <si>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</si>
  <si>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</si>
  <si>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</si>
  <si>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</si>
  <si>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</si>
  <si>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</si>
  <si>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</si>
  <si>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</si>
  <si>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</si>
  <si>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</si>
  <si>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</si>
  <si>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</si>
  <si>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</si>
  <si>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</si>
  <si>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</si>
  <si>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</si>
  <si>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</si>
  <si>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</si>
  <si>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</si>
  <si>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</si>
  <si>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</si>
  <si>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</si>
  <si>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</si>
  <si>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</si>
  <si>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</si>
  <si>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</si>
  <si>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</si>
  <si>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</si>
  <si>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</si>
  <si>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</si>
  <si>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</si>
  <si>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</si>
  <si>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</si>
  <si>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</si>
  <si>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</si>
  <si>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</si>
  <si>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</si>
  <si>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</si>
  <si>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</si>
  <si>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</si>
  <si>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</si>
  <si>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</si>
  <si>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</si>
  <si>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</si>
  <si>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</si>
  <si>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</si>
  <si>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</si>
  <si>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</si>
  <si>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</si>
  <si>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</si>
  <si>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</si>
  <si>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</si>
  <si>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</si>
  <si>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</si>
  <si>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</si>
  <si>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</si>
  <si>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</si>
  <si>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</si>
  <si>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</si>
  <si>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</si>
  <si>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</si>
  <si>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</si>
  <si>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</si>
  <si>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</si>
  <si>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</si>
  <si>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</si>
  <si>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</si>
  <si>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</si>
  <si>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</si>
  <si>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</si>
  <si>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</si>
  <si>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</si>
  <si>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</si>
  <si>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</si>
  <si>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</si>
  <si>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</si>
  <si>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</si>
  <si>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</si>
  <si>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</si>
  <si>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</si>
  <si>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</si>
  <si>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</si>
  <si>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</si>
  <si>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</si>
  <si>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</si>
  <si>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</si>
  <si>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</si>
  <si>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</si>
  <si>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</si>
  <si>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</si>
  <si>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</si>
  <si>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</si>
  <si>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</si>
  <si>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</si>
  <si>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</si>
  <si>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</si>
  <si>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</si>
  <si>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</si>
  <si>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</si>
  <si>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</si>
  <si>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</si>
  <si>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</si>
  <si>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</si>
  <si>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</si>
  <si>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</si>
  <si>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</si>
  <si>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</si>
  <si>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</si>
  <si>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</si>
  <si>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</si>
  <si>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</si>
  <si>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</si>
  <si>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</si>
  <si>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</si>
  <si>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</si>
  <si>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</si>
  <si>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</si>
  <si>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</si>
  <si>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</si>
  <si>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</si>
  <si>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</si>
  <si>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</si>
  <si>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</si>
  <si>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</si>
  <si>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</si>
  <si>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</si>
  <si>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</si>
  <si>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</si>
  <si>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</si>
  <si>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</si>
  <si>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</si>
  <si>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</si>
  <si>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</si>
  <si>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</si>
  <si>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</si>
  <si>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</si>
  <si>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</si>
  <si>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</si>
  <si>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</si>
  <si>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</si>
  <si>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</si>
  <si>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</si>
  <si>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</si>
  <si>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</si>
  <si>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</si>
  <si>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</si>
  <si>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</si>
  <si>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</si>
  <si>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</si>
  <si>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</si>
  <si>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</si>
  <si>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</si>
  <si>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</si>
  <si>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</si>
  <si>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</si>
  <si>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</si>
  <si>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</si>
  <si>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</si>
  <si>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</si>
  <si>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</si>
  <si>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</si>
  <si>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</si>
  <si>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</si>
  <si>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</si>
  <si>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</si>
  <si>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</si>
  <si>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</si>
  <si>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</si>
  <si>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</si>
  <si>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</si>
  <si>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</si>
  <si>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</si>
  <si>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</si>
  <si>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</si>
  <si>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</si>
  <si>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</si>
  <si>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</si>
  <si>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</si>
  <si>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</si>
  <si>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</si>
  <si>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</si>
  <si>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</si>
  <si>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</si>
  <si>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</si>
  <si>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</si>
  <si>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</si>
  <si>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</si>
  <si>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</si>
  <si>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</si>
  <si>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</si>
  <si>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</si>
  <si>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</si>
  <si>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</si>
  <si>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</si>
  <si>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</si>
  <si>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</si>
  <si>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</si>
  <si>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</si>
  <si>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</si>
  <si>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</si>
  <si>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</si>
  <si>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</si>
  <si>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</si>
  <si>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</si>
  <si>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</si>
  <si>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</si>
  <si>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</si>
  <si>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</si>
  <si>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</si>
  <si>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</si>
  <si>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</si>
  <si>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</si>
  <si>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</si>
  <si>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</si>
  <si>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</si>
  <si>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</si>
  <si>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</si>
  <si>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</si>
  <si>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</si>
  <si>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</si>
  <si>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</si>
  <si>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</si>
  <si>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</si>
  <si>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</si>
  <si>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</si>
  <si>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</si>
  <si>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</si>
  <si>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</si>
  <si>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</si>
  <si>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</si>
  <si>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</si>
  <si>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</si>
  <si>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</si>
  <si>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</si>
  <si>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</si>
  <si>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</si>
  <si>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</si>
  <si>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</si>
  <si>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</si>
  <si>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</si>
  <si>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</si>
  <si>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</si>
  <si>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</si>
  <si>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</si>
  <si>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</si>
  <si>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</si>
  <si>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</si>
  <si>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</si>
  <si>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</si>
  <si>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</si>
  <si>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</si>
  <si>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</si>
  <si>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</si>
  <si>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</si>
  <si>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</si>
  <si>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</si>
  <si>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</si>
  <si>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</si>
  <si>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</si>
  <si>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</si>
  <si>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</si>
  <si>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</si>
  <si>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</si>
  <si>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</si>
  <si>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</si>
  <si>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</si>
  <si>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</si>
  <si>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</si>
  <si>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</si>
  <si>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</si>
  <si>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</si>
  <si>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</si>
  <si>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</si>
  <si>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</si>
  <si>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</si>
  <si>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</si>
  <si>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</si>
  <si>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</si>
  <si>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</si>
  <si>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</si>
  <si>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</si>
  <si>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</si>
  <si>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</si>
  <si>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</si>
  <si>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</si>
  <si>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</si>
  <si>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</si>
  <si>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</si>
  <si>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</si>
  <si>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</si>
  <si>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</si>
  <si>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</si>
  <si>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</si>
  <si>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</si>
  <si>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</si>
  <si>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</si>
  <si>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</si>
  <si>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</si>
  <si>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</si>
  <si>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</si>
  <si>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</si>
  <si>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</si>
  <si>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</si>
  <si>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</si>
  <si>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</si>
  <si>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</si>
  <si>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</si>
  <si>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</si>
  <si>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</si>
  <si>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</si>
  <si>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</si>
  <si>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</si>
  <si>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</si>
  <si>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</si>
  <si>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</si>
  <si>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</si>
  <si>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</si>
  <si>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</si>
  <si>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</si>
  <si>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</si>
  <si>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</si>
  <si>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</si>
  <si>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</si>
  <si>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</si>
  <si>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</si>
  <si>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</si>
  <si>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</si>
  <si>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</si>
  <si>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</si>
  <si>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</si>
  <si>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</si>
  <si>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</si>
  <si>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</si>
  <si>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</si>
  <si>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</si>
  <si>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</si>
  <si>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</si>
  <si>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</si>
  <si>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</si>
  <si>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</si>
  <si>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</si>
  <si>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</si>
  <si>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</si>
  <si>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</si>
  <si>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</si>
  <si>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</si>
  <si>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</si>
  <si>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</si>
  <si>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</si>
  <si>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</si>
  <si>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</si>
  <si>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</si>
  <si>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</si>
  <si>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</si>
  <si>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</si>
  <si>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</si>
  <si>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</si>
  <si>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</si>
  <si>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</si>
  <si>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</si>
  <si>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</si>
  <si>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</si>
  <si>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</si>
  <si>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</si>
  <si>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</si>
  <si>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</si>
  <si>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</si>
  <si>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</si>
  <si>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</si>
  <si>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</si>
  <si>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</si>
  <si>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</si>
  <si>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</si>
  <si>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</si>
  <si>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</si>
  <si>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</si>
  <si>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</si>
  <si>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</si>
  <si>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</si>
  <si>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</si>
  <si>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</si>
  <si>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</si>
  <si>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</si>
  <si>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</si>
  <si>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</si>
  <si>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</si>
  <si>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</si>
  <si>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</si>
  <si>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</si>
  <si>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</si>
  <si>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</si>
  <si>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</si>
  <si>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</si>
  <si>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</si>
  <si>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</si>
  <si>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</si>
  <si>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</si>
  <si>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</si>
  <si>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</si>
  <si>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</si>
  <si>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</si>
  <si>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</si>
  <si>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</si>
  <si>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</si>
  <si>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</si>
  <si>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</si>
  <si>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</si>
  <si>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</si>
  <si>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</si>
  <si>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</si>
  <si>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</si>
  <si>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</si>
  <si>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</si>
  <si>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</si>
  <si>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</si>
  <si>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</si>
  <si>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</si>
  <si>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</si>
  <si>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</si>
  <si>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</si>
  <si>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</si>
  <si>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</si>
  <si>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</si>
  <si>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</si>
  <si>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</si>
  <si>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</si>
  <si>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</si>
  <si>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</si>
  <si>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</si>
  <si>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</si>
  <si>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</si>
  <si>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</si>
  <si>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</si>
  <si>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</si>
  <si>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</si>
  <si>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</si>
  <si>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</si>
  <si>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</si>
  <si>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</si>
  <si>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</si>
  <si>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</si>
  <si>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</si>
  <si>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</si>
  <si>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</si>
  <si>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</si>
  <si>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</si>
  <si>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</si>
  <si>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</si>
  <si>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</si>
  <si>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</si>
  <si>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</si>
  <si>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</si>
  <si>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</si>
  <si>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</si>
  <si>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</si>
  <si>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</si>
  <si>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</si>
  <si>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</si>
  <si>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</si>
  <si>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</si>
  <si>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</si>
  <si>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</si>
  <si>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</si>
  <si>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</si>
  <si>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</si>
  <si>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</si>
  <si>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</si>
  <si>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</si>
  <si>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</si>
  <si>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</si>
  <si>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</si>
  <si>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</si>
  <si>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</si>
  <si>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</si>
  <si>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</si>
  <si>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</si>
  <si>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</si>
  <si>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</si>
  <si>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</si>
  <si>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</si>
  <si>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</si>
  <si>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</si>
  <si>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</si>
  <si>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</si>
  <si>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</si>
  <si>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</si>
  <si>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</si>
  <si>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</si>
  <si>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</si>
  <si>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</si>
  <si>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</si>
  <si>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</si>
  <si>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</si>
  <si>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</si>
  <si>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</si>
  <si>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</si>
  <si>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</si>
  <si>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</si>
  <si>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</si>
  <si>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</si>
  <si>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</si>
  <si>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</si>
  <si>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</si>
  <si>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</si>
  <si>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</si>
  <si>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</si>
  <si>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</si>
  <si>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</si>
  <si>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</si>
  <si>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</si>
  <si>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</si>
  <si>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</si>
  <si>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</si>
  <si>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</si>
  <si>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</si>
  <si>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</si>
  <si>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</si>
  <si>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</si>
  <si>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</si>
  <si>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</si>
  <si>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</si>
  <si>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</si>
  <si>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</si>
  <si>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</si>
  <si>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</si>
  <si>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</si>
  <si>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</si>
  <si>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</si>
  <si>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</si>
  <si>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</si>
  <si>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</si>
  <si>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</si>
  <si>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</si>
  <si>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</si>
  <si>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</si>
  <si>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</si>
  <si>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</si>
  <si>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</si>
  <si>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</si>
  <si>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</si>
  <si>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</si>
  <si>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</si>
  <si>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</si>
  <si>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</si>
  <si>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</si>
  <si>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</si>
  <si>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</si>
  <si>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</si>
  <si>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</si>
  <si>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</si>
  <si>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</si>
  <si>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</si>
  <si>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</si>
  <si>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</si>
  <si>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</si>
  <si>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</si>
  <si>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</si>
  <si>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</si>
  <si>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</si>
  <si>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</si>
  <si>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</si>
  <si>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</si>
  <si>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</si>
  <si>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</si>
  <si>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</si>
  <si>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</si>
  <si>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</si>
  <si>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</si>
  <si>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</si>
  <si>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</si>
  <si>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</si>
  <si>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</si>
  <si>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</si>
  <si>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</si>
  <si>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</si>
  <si>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</si>
  <si>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</si>
  <si>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</si>
  <si>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</si>
  <si>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</si>
  <si>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</si>
  <si>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</si>
  <si>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</si>
  <si>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</si>
  <si>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</si>
  <si>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</si>
  <si>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</si>
  <si>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</si>
  <si>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</si>
  <si>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</si>
  <si>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</si>
  <si>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</si>
  <si>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</si>
  <si>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</si>
  <si>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</si>
  <si>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</si>
  <si>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</si>
  <si>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</si>
  <si>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</si>
  <si>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</si>
  <si>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</si>
  <si>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</si>
  <si>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</si>
  <si>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</si>
  <si>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</si>
  <si>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</si>
  <si>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</si>
  <si>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</si>
  <si>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</si>
  <si>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</si>
  <si>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</si>
  <si>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</si>
  <si>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</si>
  <si>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</si>
  <si>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</si>
  <si>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</si>
  <si>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</si>
  <si>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</si>
  <si>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</si>
  <si>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</si>
  <si>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</si>
  <si>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</si>
  <si>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</si>
  <si>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</si>
  <si>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</si>
  <si>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</si>
  <si>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</si>
  <si>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</si>
  <si>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</si>
  <si>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</si>
  <si>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</si>
  <si>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</si>
  <si>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</si>
  <si>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</si>
  <si>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</si>
  <si>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</si>
  <si>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</si>
  <si>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</si>
  <si>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</si>
  <si>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</si>
  <si>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</si>
  <si>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</si>
  <si>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</si>
  <si>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</si>
  <si>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</si>
  <si>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</si>
  <si>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</si>
  <si>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</si>
  <si>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</si>
  <si>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</si>
  <si>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</si>
  <si>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</si>
  <si>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</si>
  <si>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</si>
  <si>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</si>
  <si>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</si>
  <si>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</si>
  <si>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</si>
  <si>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</si>
  <si>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</si>
  <si>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</si>
  <si>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</si>
  <si>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</si>
  <si>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</si>
  <si>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</si>
  <si>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</si>
  <si>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</si>
  <si>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</si>
  <si>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</si>
  <si>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</si>
  <si>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</si>
  <si>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</si>
  <si>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</si>
  <si>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</si>
  <si>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</si>
  <si>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</si>
  <si>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</si>
  <si>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</si>
  <si>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</si>
  <si>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</si>
  <si>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</si>
  <si>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</si>
  <si>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</si>
  <si>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</si>
  <si>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</si>
  <si>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</si>
  <si>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</si>
  <si>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</si>
  <si>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</si>
  <si>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</si>
  <si>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</si>
  <si>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</si>
  <si>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</si>
  <si>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</si>
  <si>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</si>
  <si>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</si>
  <si>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</si>
  <si>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</si>
  <si>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</si>
  <si>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</si>
  <si>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</si>
  <si>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</si>
  <si>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</si>
  <si>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</si>
  <si>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</si>
  <si>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</si>
  <si>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</si>
  <si>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</si>
  <si>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</si>
  <si>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</si>
  <si>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</si>
  <si>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</si>
  <si>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</si>
  <si>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</si>
  <si>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</si>
  <si>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</si>
  <si>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</si>
  <si>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</si>
  <si>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</si>
  <si>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</si>
  <si>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</si>
  <si>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</si>
  <si>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</si>
  <si>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</si>
  <si>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</si>
  <si>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</si>
  <si>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</si>
  <si>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</si>
  <si>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</si>
  <si>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</si>
  <si>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</si>
  <si>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</si>
  <si>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</si>
  <si>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</si>
  <si>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</si>
  <si>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</si>
  <si>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</si>
  <si>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</si>
  <si>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</si>
  <si>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</si>
  <si>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</si>
  <si>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</si>
  <si>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</si>
  <si>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</si>
  <si>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</si>
  <si>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</si>
  <si>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</si>
  <si>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</si>
  <si>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</si>
  <si>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</si>
  <si>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</si>
  <si>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</si>
  <si>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</si>
  <si>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</si>
  <si>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</si>
  <si>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</si>
  <si>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</si>
  <si>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</si>
  <si>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</si>
  <si>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</si>
  <si>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</si>
  <si>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</si>
  <si>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</si>
  <si>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</si>
  <si>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</si>
  <si>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</si>
  <si>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</si>
  <si>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</si>
  <si>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</si>
  <si>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</si>
  <si>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</si>
  <si>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</si>
  <si>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</si>
  <si>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</si>
  <si>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</si>
  <si>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</si>
  <si>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</si>
  <si>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</si>
  <si>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</si>
  <si>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</si>
  <si>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</si>
  <si>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</si>
  <si>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</si>
  <si>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</si>
  <si>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</si>
  <si>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</si>
  <si>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</si>
  <si>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</si>
  <si>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</si>
  <si>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</si>
  <si>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</si>
  <si>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</si>
  <si>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</si>
  <si>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</si>
  <si>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</si>
  <si>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</si>
  <si>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</si>
  <si>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</si>
  <si>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</si>
  <si>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</si>
  <si>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</si>
  <si>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</si>
  <si>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</si>
  <si>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</si>
  <si>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</si>
  <si>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</si>
  <si>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</si>
  <si>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</si>
  <si>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</si>
  <si>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</si>
  <si>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</si>
  <si>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</si>
  <si>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</si>
  <si>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</si>
  <si>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</si>
  <si>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</si>
  <si>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</si>
  <si>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</si>
  <si>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</si>
  <si>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</si>
  <si>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</si>
  <si>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</si>
  <si>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</si>
  <si>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</si>
  <si>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</si>
  <si>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</si>
  <si>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</si>
  <si>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</si>
  <si>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</si>
  <si>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</si>
  <si>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</si>
  <si>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</si>
  <si>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</si>
  <si>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</si>
  <si>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</si>
  <si>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</si>
  <si>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</si>
  <si>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</si>
  <si>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</si>
  <si>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</si>
  <si>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</si>
  <si>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</si>
  <si>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</si>
  <si>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</si>
  <si>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</si>
  <si>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</si>
  <si>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</si>
  <si>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</si>
  <si>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</si>
  <si>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</si>
  <si>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</si>
  <si>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</si>
  <si>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</si>
  <si>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</si>
  <si>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</si>
  <si>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</si>
  <si>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</si>
  <si>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</si>
  <si>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</si>
  <si>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</si>
  <si>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</si>
  <si>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</si>
  <si>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</si>
  <si>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</si>
  <si>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</si>
  <si>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</si>
  <si>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</si>
  <si>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</si>
  <si>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</si>
  <si>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</si>
  <si>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</si>
  <si>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</si>
  <si>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</si>
  <si>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</si>
  <si>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</si>
  <si>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</si>
  <si>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</si>
  <si>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</si>
  <si>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</si>
  <si>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</si>
  <si>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</si>
  <si>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</si>
  <si>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</si>
  <si>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</si>
  <si>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</si>
  <si>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</si>
  <si>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</si>
  <si>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</si>
  <si>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</si>
  <si>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</si>
  <si>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</si>
  <si>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</si>
  <si>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</si>
  <si>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</si>
  <si>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</si>
  <si>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</si>
  <si>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</si>
  <si>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</si>
  <si>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</si>
  <si>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</si>
  <si>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</si>
  <si>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</si>
  <si>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</si>
  <si>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</si>
  <si>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</si>
  <si>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</si>
  <si>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</si>
  <si>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</si>
  <si>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</si>
  <si>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</si>
  <si>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</si>
  <si>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</si>
  <si>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</si>
  <si>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</si>
  <si>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</si>
  <si>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</si>
  <si>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</si>
  <si>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</si>
  <si>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</si>
  <si>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</si>
  <si>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</si>
  <si>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</si>
  <si>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</si>
  <si>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</si>
  <si>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</si>
  <si>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</si>
  <si>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</si>
  <si>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</si>
  <si>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</si>
  <si>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</si>
  <si>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</si>
  <si>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</si>
  <si>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</si>
  <si>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</si>
  <si>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</si>
  <si>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</si>
  <si>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</si>
  <si>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</si>
  <si>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</si>
  <si>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</si>
  <si>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</si>
  <si>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</si>
  <si>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</si>
  <si>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</si>
  <si>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</si>
  <si>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</si>
  <si>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</si>
  <si>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</si>
  <si>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</si>
  <si>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</si>
  <si>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</si>
  <si>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</si>
  <si>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</si>
  <si>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</si>
  <si>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</si>
  <si>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</si>
  <si>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</si>
  <si>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</si>
  <si>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</si>
  <si>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</si>
  <si>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</si>
  <si>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</si>
  <si>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</si>
  <si>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</si>
  <si>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</si>
  <si>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</si>
  <si>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</si>
  <si>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</si>
  <si>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</si>
  <si>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</si>
  <si>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</si>
  <si>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</si>
  <si>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</si>
  <si>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</si>
  <si>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</si>
  <si>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</si>
  <si>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</si>
  <si>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</si>
  <si>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</si>
  <si>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</si>
  <si>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</si>
  <si>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</si>
  <si>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</si>
  <si>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</si>
  <si>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</si>
  <si>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</si>
  <si>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</si>
  <si>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</si>
  <si>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</si>
  <si>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</si>
  <si>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</si>
  <si>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</si>
  <si>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</si>
  <si>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</si>
  <si>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</si>
  <si>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</si>
  <si>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</si>
  <si>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</si>
  <si>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</si>
  <si>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</si>
  <si>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</si>
  <si>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</si>
  <si>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</si>
  <si>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</si>
  <si>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</si>
  <si>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</si>
  <si>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</si>
  <si>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</si>
  <si>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</si>
  <si>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</si>
  <si>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</si>
  <si>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</si>
  <si>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</si>
  <si>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</si>
  <si>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</si>
  <si>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</si>
  <si>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</si>
  <si>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</si>
  <si>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</si>
  <si>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</si>
  <si>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</si>
  <si>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</si>
  <si>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</si>
  <si>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</si>
  <si>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</si>
  <si>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</si>
  <si>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</si>
  <si>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</si>
  <si>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</si>
  <si>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</si>
  <si>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</si>
  <si>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</si>
  <si>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</si>
  <si>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</si>
  <si>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</si>
  <si>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</si>
  <si>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</si>
  <si>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</si>
  <si>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</si>
  <si>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</si>
  <si>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</si>
  <si>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</si>
  <si>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</si>
  <si>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</si>
  <si>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</si>
  <si>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</si>
  <si>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</si>
  <si>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</si>
  <si>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</si>
  <si>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</si>
  <si>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</si>
  <si>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</si>
  <si>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</si>
  <si>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</si>
  <si>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</si>
  <si>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</si>
  <si>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</si>
  <si>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</si>
  <si>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</si>
  <si>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</si>
  <si>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</si>
  <si>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</si>
  <si>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</si>
  <si>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</si>
  <si>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</si>
  <si>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</si>
  <si>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</si>
  <si>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</si>
  <si>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</si>
  <si>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</si>
  <si>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</si>
  <si>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</si>
  <si>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</si>
  <si>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</si>
  <si>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</si>
  <si>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</si>
  <si>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</si>
  <si>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</si>
  <si>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</si>
  <si>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</si>
  <si>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</si>
  <si>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</si>
  <si>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</si>
  <si>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</si>
  <si>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</si>
  <si>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</si>
  <si>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</si>
  <si>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</si>
  <si>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</si>
  <si>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</si>
  <si>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</si>
  <si>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</si>
  <si>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</si>
  <si>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</si>
  <si>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</si>
  <si>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</si>
  <si>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</si>
  <si>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</si>
  <si>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</si>
  <si>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</si>
  <si>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</si>
  <si>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</si>
  <si>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</si>
  <si>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</si>
  <si>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</si>
  <si>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</si>
  <si>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</si>
  <si>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</si>
  <si>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</si>
  <si>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</si>
  <si>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</si>
  <si>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</si>
  <si>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</si>
  <si>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</si>
  <si>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</si>
  <si>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</si>
  <si>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</si>
  <si>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</si>
  <si>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</si>
  <si>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</si>
  <si>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</si>
  <si>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</si>
  <si>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</si>
  <si>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</si>
  <si>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</si>
  <si>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</si>
  <si>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</si>
  <si>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</si>
  <si>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</si>
  <si>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</si>
  <si>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</si>
  <si>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</si>
  <si>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</si>
  <si>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</si>
  <si>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</si>
  <si>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</si>
  <si>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</si>
  <si>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</si>
  <si>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</si>
  <si>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</si>
  <si>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</si>
  <si>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</si>
  <si>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</si>
  <si>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</si>
  <si>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</si>
  <si>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</si>
  <si>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</si>
  <si>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</si>
  <si>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</si>
  <si>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</si>
  <si>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</si>
  <si>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</si>
  <si>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</si>
  <si>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</si>
  <si>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</si>
  <si>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</si>
  <si>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</si>
  <si>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</si>
  <si>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</si>
  <si>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</si>
  <si>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</si>
  <si>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</si>
  <si>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</si>
  <si>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</si>
  <si>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</si>
  <si>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</si>
  <si>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</si>
  <si>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</si>
  <si>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</si>
  <si>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</si>
  <si>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</si>
  <si>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</si>
  <si>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</si>
  <si>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</si>
  <si>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</si>
  <si>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</si>
  <si>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</si>
  <si>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</si>
  <si>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</si>
  <si>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</si>
  <si>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</si>
  <si>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</si>
  <si>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</si>
  <si>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</si>
  <si>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</si>
  <si>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</si>
  <si>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</si>
  <si>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</si>
  <si>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</si>
  <si>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</si>
  <si>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</si>
  <si>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</si>
  <si>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</si>
  <si>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</si>
  <si>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</si>
  <si>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</si>
  <si>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</si>
  <si>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</si>
  <si>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</si>
  <si>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</si>
  <si>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</si>
  <si>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</si>
  <si>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</si>
  <si>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</si>
  <si>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</si>
  <si>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</si>
  <si>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</si>
  <si>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</si>
  <si>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</si>
  <si>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</si>
  <si>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</si>
  <si>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</si>
  <si>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</si>
  <si>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</si>
  <si>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</si>
  <si>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</si>
  <si>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</si>
  <si>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</si>
  <si>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</si>
  <si>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</si>
  <si>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</si>
  <si>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</si>
  <si>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</si>
  <si>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</si>
  <si>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</si>
  <si>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</si>
  <si>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</si>
  <si>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</si>
  <si>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</si>
  <si>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</si>
  <si>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</si>
  <si>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</si>
  <si>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</si>
  <si>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</si>
  <si>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</si>
  <si>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</si>
  <si>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</si>
  <si>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</si>
  <si>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</si>
  <si>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</si>
  <si>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</si>
  <si>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</si>
  <si>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</si>
  <si>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</si>
  <si>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</si>
  <si>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</si>
  <si>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</si>
  <si>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</si>
  <si>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</si>
  <si>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</si>
  <si>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</si>
  <si>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</si>
  <si>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</si>
  <si>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</si>
  <si>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</si>
  <si>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</si>
  <si>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</si>
  <si>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</si>
  <si>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</si>
  <si>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</si>
  <si>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</si>
  <si>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</si>
  <si>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</si>
  <si>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</si>
  <si>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</si>
  <si>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</si>
  <si>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</si>
  <si>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</si>
  <si>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</si>
  <si>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</si>
  <si>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</si>
  <si>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</si>
  <si>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</si>
  <si>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</si>
  <si>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</si>
  <si>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</si>
  <si>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</si>
  <si>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</si>
  <si>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</si>
  <si>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</si>
  <si>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</si>
  <si>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</si>
  <si>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</si>
  <si>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</si>
  <si>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</si>
  <si>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</si>
  <si>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</si>
  <si>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</si>
  <si>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</si>
  <si>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</si>
  <si>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</si>
  <si>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</si>
  <si>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</si>
  <si>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</si>
  <si>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</si>
  <si>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</si>
  <si>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</si>
  <si>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</si>
  <si>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</si>
  <si>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</si>
  <si>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</si>
  <si>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</si>
  <si>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</si>
  <si>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</si>
  <si>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</si>
  <si>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</si>
  <si>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</si>
  <si>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</si>
  <si>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</si>
  <si>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</si>
  <si>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</si>
  <si>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</si>
  <si>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</si>
  <si>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</si>
  <si>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</si>
  <si>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</si>
  <si>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</si>
  <si>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</si>
  <si>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</si>
  <si>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</si>
  <si>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</si>
  <si>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</si>
  <si>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</si>
  <si>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</si>
  <si>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</si>
  <si>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</si>
  <si>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</si>
  <si>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</si>
  <si>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</si>
  <si>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</si>
  <si>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</si>
  <si>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</si>
  <si>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</si>
  <si>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</si>
  <si>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</si>
  <si>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</si>
  <si>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</si>
  <si>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</si>
  <si>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</si>
  <si>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</si>
  <si>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</si>
  <si>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</si>
  <si>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</si>
  <si>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</si>
  <si>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</si>
  <si>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</si>
  <si>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</si>
  <si>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</si>
  <si>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</si>
  <si>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</si>
  <si>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</si>
  <si>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</si>
  <si>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</si>
  <si>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</si>
  <si>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</si>
  <si>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</si>
  <si>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</si>
  <si>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</si>
  <si>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</si>
  <si>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</si>
  <si>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</si>
  <si>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</si>
  <si>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</si>
  <si>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</si>
  <si>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</si>
  <si>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</si>
  <si>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</si>
  <si>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</si>
  <si>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</si>
  <si>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</si>
  <si>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</si>
  <si>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</si>
  <si>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</si>
  <si>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</si>
  <si>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</si>
  <si>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</si>
  <si>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</si>
  <si>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</si>
  <si>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</si>
  <si>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</si>
  <si>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</si>
  <si>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</si>
  <si>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</si>
  <si>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</si>
  <si>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</si>
  <si>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</si>
  <si>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</si>
  <si>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</si>
  <si>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</si>
  <si>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</si>
  <si>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</si>
  <si>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</si>
  <si>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</si>
  <si>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</si>
  <si>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</si>
  <si>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</si>
  <si>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</si>
  <si>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</si>
  <si>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</si>
  <si>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</si>
  <si>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</si>
  <si>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</si>
  <si>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</si>
  <si>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</si>
  <si>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</si>
  <si>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</si>
  <si>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</si>
  <si>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</si>
  <si>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</si>
  <si>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</si>
  <si>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</si>
  <si>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</si>
  <si>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</si>
  <si>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</si>
  <si>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</si>
  <si>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</si>
  <si>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</si>
  <si>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</si>
  <si>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</si>
  <si>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</si>
  <si>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</si>
  <si>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</si>
  <si>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</si>
  <si>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</si>
  <si>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</si>
  <si>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</si>
  <si>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</si>
  <si>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</si>
  <si>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</si>
  <si>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</si>
  <si>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</si>
  <si>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</si>
  <si>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</si>
  <si>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</si>
  <si>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</si>
  <si>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</si>
  <si>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</si>
  <si>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</si>
  <si>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</si>
  <si>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</si>
  <si>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</si>
  <si>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</si>
  <si>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</si>
  <si>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</si>
  <si>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</si>
  <si>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</si>
  <si>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</si>
  <si>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</si>
  <si>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</si>
  <si>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</si>
  <si>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</si>
  <si>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</si>
  <si>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</si>
  <si>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</si>
  <si>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</si>
  <si>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</si>
  <si>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</si>
  <si>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</si>
  <si>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</si>
  <si>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</si>
  <si>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</si>
  <si>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</si>
  <si>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</si>
  <si>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</si>
  <si>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</si>
  <si>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</si>
  <si>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</si>
  <si>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</si>
  <si>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</si>
  <si>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</si>
  <si>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</si>
  <si>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</si>
  <si>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</si>
  <si>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</si>
  <si>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</si>
  <si>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</si>
  <si>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</si>
  <si>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</si>
  <si>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</si>
  <si>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</si>
  <si>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</si>
  <si>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</si>
  <si>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</si>
  <si>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</si>
  <si>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</si>
  <si>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</si>
  <si>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</si>
  <si>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</si>
  <si>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</si>
  <si>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</si>
  <si>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</si>
  <si>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</si>
  <si>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</si>
  <si>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</si>
  <si>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</si>
  <si>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</si>
  <si>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</si>
  <si>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</si>
  <si>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</si>
  <si>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</si>
  <si>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</si>
  <si>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</si>
  <si>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</si>
  <si>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</si>
  <si>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</si>
  <si>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</si>
  <si>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</si>
  <si>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</si>
  <si>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</si>
  <si>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</si>
  <si>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</si>
  <si>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</si>
  <si>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</si>
  <si>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</si>
  <si>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</si>
  <si>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</si>
  <si>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</si>
  <si>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</si>
  <si>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</si>
  <si>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</si>
  <si>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</si>
  <si>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</si>
  <si>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</si>
  <si>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</si>
  <si>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</si>
  <si>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</si>
  <si>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</si>
  <si>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</si>
  <si>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</si>
  <si>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</si>
  <si>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</si>
  <si>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</si>
  <si>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</si>
  <si>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</si>
  <si>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</si>
  <si>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</si>
  <si>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</si>
  <si>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</si>
  <si>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</si>
  <si>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</si>
  <si>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</si>
  <si>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</si>
  <si>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</si>
  <si>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</si>
  <si>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</si>
  <si>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</si>
  <si>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</si>
  <si>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</si>
  <si>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</si>
  <si>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</si>
  <si>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</si>
  <si>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</si>
  <si>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</si>
  <si>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</si>
  <si>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</si>
  <si>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</si>
  <si>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</si>
  <si>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</si>
  <si>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</si>
  <si>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</si>
  <si>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</si>
  <si>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</si>
  <si>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</si>
  <si>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</si>
  <si>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</si>
  <si>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</si>
  <si>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</si>
  <si>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</si>
  <si>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</si>
  <si>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</si>
  <si>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</si>
  <si>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</si>
  <si>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</si>
  <si>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</si>
  <si>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</si>
  <si>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</si>
  <si>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</si>
  <si>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</si>
  <si>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</si>
  <si>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</si>
  <si>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</si>
  <si>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</si>
  <si>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</si>
  <si>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</si>
  <si>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</si>
  <si>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</si>
  <si>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</si>
  <si>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</si>
  <si>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</si>
  <si>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</si>
  <si>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</si>
  <si>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</si>
  <si>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</si>
  <si>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</si>
  <si>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</si>
  <si>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</si>
  <si>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</si>
  <si>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</si>
  <si>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</si>
  <si>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</si>
  <si>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</si>
  <si>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</si>
  <si>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</si>
  <si>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</si>
  <si>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</si>
  <si>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</si>
  <si>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</si>
  <si>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</si>
  <si>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</si>
  <si>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</si>
  <si>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</si>
  <si>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</si>
  <si>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</si>
  <si>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</si>
  <si>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</si>
  <si>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</si>
  <si>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</si>
  <si>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</si>
  <si>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</si>
  <si>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</si>
  <si>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</si>
  <si>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</si>
  <si>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</si>
  <si>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</si>
  <si>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</si>
  <si>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</si>
  <si>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</si>
  <si>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</si>
  <si>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</si>
  <si>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</si>
  <si>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</si>
  <si>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</si>
  <si>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</si>
  <si>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</si>
  <si>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</si>
  <si>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</si>
  <si>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</si>
  <si>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</si>
  <si>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</si>
  <si>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</si>
  <si>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</si>
  <si>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</si>
  <si>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</si>
  <si>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</si>
  <si>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</si>
  <si>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</si>
  <si>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</si>
  <si>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</si>
  <si>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</si>
  <si>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</si>
  <si>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</si>
  <si>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</si>
  <si>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</si>
  <si>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</si>
  <si>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</si>
  <si>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</si>
  <si>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</si>
  <si>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</si>
  <si>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</si>
  <si>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</si>
  <si>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</si>
  <si>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</si>
  <si>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</si>
  <si>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</si>
  <si>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</si>
  <si>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</si>
  <si>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</si>
  <si>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</si>
  <si>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</si>
  <si>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</si>
  <si>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</si>
  <si>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</si>
  <si>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</si>
  <si>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</si>
  <si>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</si>
  <si>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</si>
  <si>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</si>
  <si>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</si>
  <si>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</si>
  <si>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</si>
  <si>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</si>
  <si>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</si>
  <si>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</si>
  <si>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</si>
  <si>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</si>
  <si>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</si>
  <si>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</si>
  <si>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</si>
  <si>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</si>
  <si>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</si>
  <si>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</si>
  <si>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</si>
  <si>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</si>
  <si>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</si>
  <si>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</si>
  <si>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</si>
  <si>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</si>
  <si>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</si>
  <si>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</si>
  <si>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</si>
  <si>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</si>
  <si>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</si>
  <si>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</si>
  <si>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</si>
  <si>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</si>
  <si>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</si>
  <si>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</si>
  <si>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</si>
  <si>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</si>
  <si>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</si>
  <si>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</si>
  <si>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</si>
  <si>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</si>
  <si>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</si>
  <si>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</si>
  <si>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</si>
  <si>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</si>
  <si>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</si>
  <si>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</si>
  <si>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</si>
  <si>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</si>
  <si>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</si>
  <si>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</si>
  <si>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</si>
  <si>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</si>
  <si>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</si>
  <si>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</si>
  <si>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</si>
  <si>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</si>
  <si>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</si>
  <si>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</si>
  <si>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</si>
  <si>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</si>
  <si>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</si>
  <si>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</si>
  <si>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</si>
  <si>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</si>
  <si>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</si>
  <si>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</si>
  <si>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</si>
  <si>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</si>
  <si>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</si>
  <si>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</si>
  <si>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</si>
  <si>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</si>
  <si>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</si>
  <si>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</si>
  <si>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</si>
  <si>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</si>
  <si>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</si>
  <si>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</si>
  <si>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</si>
  <si>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</si>
  <si>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</si>
  <si>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</si>
  <si>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</si>
  <si>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</si>
  <si>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</si>
  <si>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</si>
  <si>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</si>
  <si>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</si>
  <si>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</si>
  <si>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</si>
  <si>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</si>
  <si>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</si>
  <si>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</si>
  <si>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</si>
  <si>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</si>
  <si>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</si>
  <si>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</si>
  <si>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</si>
  <si>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</si>
  <si>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</si>
  <si>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</si>
  <si>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</si>
  <si>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</si>
  <si>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</si>
  <si>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</si>
  <si>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</si>
  <si>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</si>
  <si>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</si>
  <si>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</si>
  <si>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</si>
  <si>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</si>
  <si>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</si>
  <si>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</si>
  <si>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</si>
  <si>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</si>
  <si>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</si>
  <si>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</si>
  <si>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</si>
  <si>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</si>
  <si>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</si>
  <si>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</si>
  <si>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</si>
  <si>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</si>
  <si>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</si>
  <si>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</si>
  <si>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</si>
  <si>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</si>
  <si>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</si>
  <si>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</si>
  <si>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</si>
  <si>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</si>
  <si>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</si>
  <si>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</si>
  <si>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</si>
  <si>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</si>
  <si>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</si>
  <si>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</si>
  <si>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</si>
  <si>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</si>
  <si>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</si>
  <si>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</si>
  <si>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</si>
  <si>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</si>
  <si>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</si>
  <si>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</si>
  <si>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</si>
  <si>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</si>
  <si>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</si>
  <si>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</si>
  <si>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</si>
  <si>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</si>
  <si>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</si>
  <si>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</si>
  <si>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</si>
  <si>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</si>
  <si>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</si>
  <si>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</si>
  <si>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</si>
  <si>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</si>
  <si>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</si>
  <si>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</si>
  <si>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</si>
  <si>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</si>
  <si>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</si>
  <si>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</si>
  <si>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</si>
  <si>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</si>
  <si>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</si>
  <si>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</si>
  <si>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</si>
  <si>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</si>
  <si>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</si>
  <si>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</si>
  <si>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</si>
  <si>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</si>
  <si>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</si>
  <si>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</si>
  <si>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</si>
  <si>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</si>
  <si>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</si>
  <si>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</si>
  <si>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</si>
  <si>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</si>
  <si>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</si>
  <si>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</si>
  <si>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</si>
  <si>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</si>
  <si>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</si>
  <si>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</si>
  <si>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</si>
  <si>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</si>
  <si>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</si>
  <si>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</si>
  <si>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</si>
  <si>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</si>
  <si>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</si>
  <si>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</si>
  <si>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</si>
  <si>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</si>
  <si>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</si>
  <si>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</si>
  <si>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</si>
  <si>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</si>
  <si>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</si>
  <si>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</si>
  <si>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</si>
  <si>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</si>
  <si>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</si>
  <si>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</si>
  <si>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</si>
  <si>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</si>
  <si>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</si>
  <si>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</si>
  <si>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</si>
  <si>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</si>
  <si>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</si>
  <si>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</si>
  <si>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</si>
  <si>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</si>
  <si>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</si>
  <si>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</si>
  <si>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</si>
  <si>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</si>
  <si>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</si>
  <si>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</si>
  <si>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</si>
  <si>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</si>
  <si>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</si>
  <si>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</si>
  <si>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</si>
  <si>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</si>
  <si>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</si>
  <si>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</si>
  <si>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</si>
  <si>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</si>
  <si>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</si>
  <si>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</si>
  <si>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</si>
  <si>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</si>
  <si>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</si>
  <si>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</si>
  <si>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</si>
  <si>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</si>
  <si>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</si>
  <si>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</si>
  <si>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</si>
  <si>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</si>
  <si>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</si>
  <si>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</si>
  <si>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</si>
  <si>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</si>
  <si>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</si>
  <si>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</si>
  <si>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</si>
  <si>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</si>
  <si>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</si>
  <si>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</si>
  <si>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</si>
  <si>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</si>
  <si>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</si>
  <si>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</si>
  <si>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</si>
  <si>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</si>
  <si>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</si>
  <si>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</si>
  <si>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</si>
  <si>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</si>
  <si>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</si>
  <si>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</si>
  <si>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</si>
  <si>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</si>
  <si>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</si>
  <si>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</si>
  <si>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</si>
  <si>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</si>
  <si>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</si>
  <si>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</si>
  <si>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</si>
  <si>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</si>
  <si>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</si>
  <si>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</si>
  <si>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</si>
  <si>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</si>
  <si>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</si>
  <si>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</si>
  <si>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</si>
  <si>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</si>
  <si>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</si>
  <si>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</si>
  <si>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</si>
  <si>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</si>
  <si>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</si>
  <si>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</si>
  <si>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</si>
  <si>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</si>
  <si>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</si>
  <si>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</si>
  <si>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</si>
  <si>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</si>
  <si>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</si>
  <si>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</si>
  <si>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</si>
  <si>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</si>
  <si>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</si>
  <si>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</si>
  <si>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</si>
  <si>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</si>
  <si>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</si>
  <si>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</si>
  <si>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</si>
  <si>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</si>
  <si>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</si>
  <si>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</si>
  <si>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</si>
  <si>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</si>
  <si>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</si>
  <si>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</si>
  <si>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</si>
  <si>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</si>
  <si>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</si>
  <si>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</si>
  <si>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</si>
  <si>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</si>
  <si>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</si>
  <si>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</si>
  <si>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</si>
  <si>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</si>
  <si>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</si>
  <si>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</si>
  <si>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</si>
  <si>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</si>
  <si>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</si>
  <si>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</si>
  <si>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</si>
  <si>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</si>
  <si>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</si>
  <si>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</si>
  <si>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</si>
  <si>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</si>
  <si>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</si>
  <si>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</si>
  <si>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</si>
  <si>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</si>
  <si>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</si>
  <si>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</si>
  <si>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</si>
  <si>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</si>
  <si>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</si>
  <si>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</si>
  <si>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</si>
  <si>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</si>
  <si>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</si>
  <si>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</si>
  <si>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</si>
  <si>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</si>
  <si>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</si>
  <si>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</si>
  <si>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</si>
  <si>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</si>
  <si>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</si>
  <si>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</si>
  <si>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</si>
  <si>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</si>
  <si>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</si>
  <si>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</si>
  <si>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</si>
  <si>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</si>
  <si>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</si>
  <si>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</si>
  <si>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</si>
  <si>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</si>
  <si>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</si>
  <si>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</si>
  <si>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</si>
  <si>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</si>
  <si>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</si>
  <si>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</si>
  <si>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</si>
  <si>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</si>
  <si>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</si>
  <si>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</si>
  <si>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</si>
  <si>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</si>
  <si>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</si>
  <si>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</si>
  <si>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</si>
  <si>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</si>
  <si>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</si>
  <si>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</si>
  <si>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</si>
  <si>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</si>
  <si>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</si>
  <si>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</si>
  <si>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</si>
  <si>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</si>
  <si>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</si>
  <si>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</si>
  <si>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</si>
  <si>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</si>
  <si>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</si>
  <si>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</si>
  <si>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</si>
  <si>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</si>
  <si>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</si>
  <si>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</si>
  <si>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</si>
  <si>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</si>
  <si>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</si>
  <si>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</si>
  <si>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</si>
  <si>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</si>
  <si>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</si>
  <si>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</si>
  <si>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</si>
  <si>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</si>
  <si>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</si>
  <si>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</si>
  <si>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</si>
  <si>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</si>
  <si>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</si>
  <si>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</si>
  <si>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</si>
  <si>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</si>
  <si>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</si>
  <si>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</si>
  <si>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</si>
  <si>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</si>
  <si>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</si>
  <si>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</si>
  <si>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</si>
  <si>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</si>
  <si>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</si>
  <si>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</si>
  <si>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</si>
  <si>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</si>
  <si>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</si>
  <si>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</si>
  <si>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</si>
  <si>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</si>
  <si>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</si>
  <si>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</si>
  <si>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</si>
  <si>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</si>
  <si>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</si>
  <si>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</si>
  <si>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</si>
  <si>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</si>
  <si>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</si>
  <si>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</si>
  <si>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</si>
  <si>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</si>
  <si>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</si>
  <si>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</si>
  <si>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</si>
  <si>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</si>
  <si>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</si>
  <si>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</si>
  <si>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</si>
  <si>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</si>
  <si>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</si>
  <si>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</si>
  <si>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</si>
  <si>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</si>
  <si>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</si>
  <si>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</si>
  <si>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</si>
  <si>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</si>
  <si>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</si>
  <si>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</si>
  <si>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</si>
  <si>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</si>
  <si>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</si>
  <si>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</si>
  <si>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</si>
  <si>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</si>
  <si>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</si>
  <si>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</si>
  <si>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</si>
  <si>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</si>
  <si>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</si>
  <si>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</si>
  <si>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</si>
  <si>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</si>
  <si>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</si>
  <si>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</si>
  <si>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</si>
  <si>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</si>
  <si>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</si>
  <si>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</si>
  <si>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</si>
  <si>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</si>
  <si>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</si>
  <si>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</si>
  <si>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</si>
  <si>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</si>
  <si>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</si>
  <si>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</si>
  <si>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</si>
  <si>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</si>
  <si>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</si>
  <si>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</si>
  <si>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</si>
  <si>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</si>
  <si>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</si>
  <si>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</si>
  <si>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</si>
  <si>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</si>
  <si>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</si>
  <si>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</si>
  <si>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</si>
  <si>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</si>
  <si>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</si>
  <si>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</si>
  <si>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</si>
  <si>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</si>
  <si>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</si>
  <si>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</si>
  <si>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</si>
  <si>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</si>
  <si>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</si>
  <si>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</si>
  <si>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</si>
  <si>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</si>
  <si>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</si>
  <si>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</si>
  <si>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</si>
  <si>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</si>
  <si>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</si>
  <si>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</si>
  <si>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</si>
  <si>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</si>
  <si>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</si>
  <si>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</si>
  <si>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</si>
  <si>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</si>
  <si>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</si>
  <si>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</si>
  <si>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</si>
  <si>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</si>
  <si>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</si>
  <si>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</si>
  <si>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</si>
  <si>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</si>
  <si>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</si>
  <si>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</si>
  <si>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</si>
  <si>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</si>
  <si>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</si>
  <si>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</si>
  <si>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</si>
  <si>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</si>
  <si>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</si>
  <si>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</si>
  <si>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</si>
  <si>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</si>
  <si>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</si>
  <si>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</si>
  <si>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</si>
  <si>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</si>
  <si>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</si>
  <si>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</si>
  <si>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</si>
  <si>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</si>
  <si>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</si>
  <si>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</si>
  <si>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</si>
  <si>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</si>
  <si>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</si>
  <si>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</si>
  <si>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</si>
  <si>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</si>
  <si>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</si>
  <si>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</si>
  <si>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</si>
  <si>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</si>
  <si>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</si>
  <si>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</si>
  <si>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</si>
  <si>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</si>
  <si>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</si>
  <si>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</si>
  <si>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</si>
  <si>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</si>
  <si>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</si>
  <si>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</si>
  <si>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</si>
  <si>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</si>
  <si>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</si>
  <si>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</si>
  <si>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</si>
  <si>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</si>
  <si>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</si>
  <si>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</si>
  <si>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</si>
  <si>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</si>
  <si>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</si>
  <si>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</si>
  <si>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</si>
  <si>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</si>
  <si>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</si>
  <si>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</si>
  <si>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</si>
  <si>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</si>
  <si>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</si>
  <si>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</si>
  <si>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</si>
  <si>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</si>
  <si>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</si>
  <si>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</si>
  <si>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</si>
  <si>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</si>
  <si>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</si>
  <si>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</si>
  <si>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</si>
  <si>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</si>
  <si>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</si>
  <si>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</si>
  <si>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</si>
  <si>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</si>
  <si>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</si>
  <si>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</si>
  <si>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</si>
  <si>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</si>
  <si>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</si>
  <si>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</si>
  <si>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</si>
  <si>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</si>
  <si>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</si>
  <si>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</si>
  <si>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</si>
  <si>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</si>
  <si>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</si>
  <si>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</si>
  <si>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</si>
  <si>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</si>
  <si>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</si>
  <si>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</si>
  <si>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</si>
  <si>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</si>
  <si>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</si>
  <si>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</si>
  <si>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</si>
  <si>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</si>
  <si>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</si>
  <si>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</si>
  <si>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</si>
  <si>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</si>
  <si>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</si>
  <si>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</si>
  <si>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</si>
  <si>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</si>
  <si>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</si>
  <si>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</si>
  <si>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</si>
  <si>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</si>
  <si>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</si>
  <si>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</si>
  <si>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</si>
  <si>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</si>
  <si>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</si>
  <si>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</si>
  <si>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</si>
  <si>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</si>
  <si>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</si>
  <si>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</si>
  <si>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</si>
  <si>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</si>
  <si>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</si>
  <si>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</si>
  <si>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</si>
  <si>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</si>
  <si>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</si>
  <si>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</si>
  <si>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</si>
  <si>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</si>
  <si>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</si>
  <si>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</si>
  <si>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</si>
  <si>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</si>
  <si>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</si>
  <si>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</si>
  <si>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</si>
  <si>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</si>
  <si>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</si>
  <si>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</si>
  <si>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</si>
  <si>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</si>
  <si>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</si>
  <si>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</si>
  <si>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</si>
  <si>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</si>
  <si>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</si>
  <si>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</si>
  <si>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</si>
  <si>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</si>
  <si>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</si>
  <si>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</si>
  <si>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</si>
  <si>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</si>
  <si>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</si>
  <si>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</si>
  <si>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</si>
  <si>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</si>
  <si>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</si>
  <si>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</si>
  <si>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</si>
  <si>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</si>
  <si>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</si>
  <si>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</si>
  <si>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</si>
  <si>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</si>
  <si>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</si>
  <si>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</si>
  <si>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</si>
  <si>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</si>
  <si>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</si>
  <si>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</si>
  <si>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</si>
  <si>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</si>
  <si>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</si>
  <si>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</si>
  <si>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</si>
  <si>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</si>
  <si>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</si>
  <si>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</si>
  <si>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</si>
  <si>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</si>
  <si>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</si>
  <si>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</si>
  <si>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</si>
  <si>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</si>
  <si>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</si>
  <si>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</si>
  <si>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</si>
  <si>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</si>
  <si>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</si>
  <si>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</si>
  <si>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</si>
  <si>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</si>
  <si>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</si>
  <si>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</si>
  <si>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</si>
  <si>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</si>
  <si>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</si>
  <si>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</si>
  <si>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</si>
  <si>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</si>
  <si>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</si>
  <si>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</si>
  <si>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</si>
  <si>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</si>
  <si>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</si>
  <si>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</si>
  <si>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</si>
  <si>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</si>
  <si>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</si>
  <si>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</si>
  <si>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</si>
  <si>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</si>
  <si>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</si>
  <si>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</si>
  <si>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</si>
  <si>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</si>
  <si>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</si>
  <si>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</si>
  <si>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</si>
  <si>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</si>
  <si>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</si>
  <si>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</si>
  <si>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</si>
  <si>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</si>
  <si>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</si>
  <si>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</si>
  <si>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</si>
  <si>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</si>
  <si>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</si>
  <si>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</si>
  <si>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</si>
  <si>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</si>
  <si>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</si>
  <si>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</si>
  <si>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</si>
  <si>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</si>
  <si>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</si>
  <si>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</si>
  <si>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</si>
  <si>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</si>
  <si>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</si>
  <si>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</si>
  <si>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</si>
  <si>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</si>
  <si>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</si>
  <si>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</si>
  <si>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</si>
  <si>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</si>
  <si>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</si>
  <si>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</si>
  <si>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</si>
  <si>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40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</si>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</sst>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326.4618268518534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45989.41025277778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45989.41025277778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45989.41025277778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45989.41025277778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45989.41025277778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45989.41025277778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45989.41025277778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45989.41025277778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45989.41025277778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45989.41025277778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45989.41025277778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45989.41025277778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45989.41025277778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45989.41025277778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45989.41025277778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45989.41025277778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45989.41025277778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45989.41025277778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45989.41025277778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45989.41025277778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45989.41025277778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45989.41025277778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45989.41025277778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45989.41025277778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45989.41025277778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45989.41025277778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45989.41025277778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45989.41025277778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45989.41025277778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45989.41025277778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45989.41025277778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45989.41025277778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45989.41025277778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45989.41025277778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45989.41025277778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45989.41025277778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45989.41025277778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45989.41025277778</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164.41041481481807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5.0228337962980731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0.76944259259471437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0.1072898148195236</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45989.41025277778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45989.41025277778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t="s">
        <v>39115</v>
      </c>
      <c r="E9" s="99"/>
      <c r="F9" s="100"/>
      <c r="G9" s="101">
        <f ca="1">IFERROR(NOW()-F9,"-")</f>
        <v>45989.41025277778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45989.41025277778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45989.41025277778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45989.41025277778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45989.41025277778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45989.41025277778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45989.41025277778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45989.41025277778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45989.41025277778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45989.41025277778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45989.41025277778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45989.41025277778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45989.41025277778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45989.41025277778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45989.41025277778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45989.41025277778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45989.41025277778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45989.41025277778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45989.41025277778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45989.41025277778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45989.41025277778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45989.41025277778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45989.41025277778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45989.41025277778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45989.41025277778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45989.41025277778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45989.41025277778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45989.41025277778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45989.41025277778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45989.41025277778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45989.41025277778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45989.41025277778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45989.41025277778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45989.41025277778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45989.41025277778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45989.41025277778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45989.41025277778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45989.41025277778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45989.41025277778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45989.41025277778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45989.41025277778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45989.41025277778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45989.41025277778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45989.41025277778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45989.41025277778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45989.41025277778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45989.41025277778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45989.41025277778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45989.41025277778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45989.41025277778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45989.41025277778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45989.41025277778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45989.41025277778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45989.41025277778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45989.41025277778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45989.41025277778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45989.41025277778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45989.41025277778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45989.41025277778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45989.41025277778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45989.41025277778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45989.41025277778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45989.41025277778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45989.41025277778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45989.41025277778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45989.41025277778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45989.41025277778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45989.41025277778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45989.41025277778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45989.41025277778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45989.41025277778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45989.41025277778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45989.41025277778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45989.41025277778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45989.41025277778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45989.41025277778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45989.41025277778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45989.41025277778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45989.41025277778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45989.41025277778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45989.41025277778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45989.41025277778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45989.41025277778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45989.41025277778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45989.41025277778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45989.41025277778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45989.41025277778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45989.41025277778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45989.41025277778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45989.41025277778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45989.41025277778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45989.41025277778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45989.41025277778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45989.41025277778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45989.41025277778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45989.41025277778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45989.41025277778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45989.41025277778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45989.41025277778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45989.41025277778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45989.41025277778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45989.41025277778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45989.41025277778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45989.41025277778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45989.41025277778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45989.41025277778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45989.41025277778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45989.41025277778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45989.41025277778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45989.41025277778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45989.41025277778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45989.41025277778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45989.41025277778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45989.41025277778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45989.41025277778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45989.41025277778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45989.41025277778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45989.41025277778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45989.41025277778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45989.41025277778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45989.41025277778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45989.41025277778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45989.41025277778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45989.41025277778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45989.41025277778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45989.41025277778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45989.41025277778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45989.41025277778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45989.41025277778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45989.41025277778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45989.41025277778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45989.41025277778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45989.41025277778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45989.41025277778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45989.41025277778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45989.41025277778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45989.41025277778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45989.41025277778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45989.41025277778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45989.41025277778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45989.41025277778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45989.41025277778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45989.41025277778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45989.41025277778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45989.41025277778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45989.41025277778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45989.41025277778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45989.41025277778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45989.41025277778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45989.41025277778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45989.41025277778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45989.41025277778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45989.41025277778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45989.41025277778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45989.41025277778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45989.41025277778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45989.41025277778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45989.41025277778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45989.41025277778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45989.41025277778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45989.41025277778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45989.41025277778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45989.41025277778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45989.41025277778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45989.41025277778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45989.41025277778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45989.41025277778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45989.41025277778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45989.41025277778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45989.41025277778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45989.41025277778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45989.41025277778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45989.41025277778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45989.41025277778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45989.41025277778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45989.41025277778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45989.41025277778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45989.41025277778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45989.41025277778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45989.41025277778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45989.41025277778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45989.41025277778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45989.41025277778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45989.41025277778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45989.41025277778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45989.41025277778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45989.41025277778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45989.41025277778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45989.41025277778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45989.41025277778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45989.41025277778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45989.41025277778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45989.41025277778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45989.41025277778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45989.41025277778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45989.41025277778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45989.41025277778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45989.41025277778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45989.41025277778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45989.41025277778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45989.41025277778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45989.41025277778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45989.41025277778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45989.41025277778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45989.41025277778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45989.41025277778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45989.41025277778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45989.41025277778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45989.41025277778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45989.41025277778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45989.41025277778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45989.41025277778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45989.41025277778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45989.41025277778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45989.41025277778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45989.41025277778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45989.41025277778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45989.41025277778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45989.41025277778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45989.41025277778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45989.41025277778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45989.41025277778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45989.41025277778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45989.41025277778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45989.41025277778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45989.41025277778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45989.41025277778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45989.41025277778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45989.41025277778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45989.41025277778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45989.41025277778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45989.41025277778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45989.41025277778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45989.41025277778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45989.41025277778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45989.41025277778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45989.41025277778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45989.41025277778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45989.41025277778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45989.41025277778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45989.41025277778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45989.41025277778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45989.41025277778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45989.41025277778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45989.41025277778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45989.41025277778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45989.41025277778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45989.41025277778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45989.41025277778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45989.41025277778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45989.41025277778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45989.41025277778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45989.41025277778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45989.41025277778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45989.41025277778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45989.41025277778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45989.41025277778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45989.41025277778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45989.41025277778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45989.41025277778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45989.41025277778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45989.41025277778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45989.41025277778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45989.41025277778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45989.41025277778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45989.41025277778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45989.41025277778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45989.41025277778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45989.41025277778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45989.41025277778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45989.41025277778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45989.41025277778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45989.41025277778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45989.41025277778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45989.41025277778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45989.41025277778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45989.41025277778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45989.41025277778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45989.41025277778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45989.41025277778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45989.41025277778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45989.41025277778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45989.41025277778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45989.41025277778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45989.41025277778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45989.41025277778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45989.41025277778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45989.41025277778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45989.41025277778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45989.41025277778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45989.41025277778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45989.41025277778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45989.41025277778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45989.41025277778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45989.41025277778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45989.41025277778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45989.41025277778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45989.41025277778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45989.41025277778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45989.41025277778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45989.41025277778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45989.41025277778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45989.41025277778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45989.41025277778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45989.41025277778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45989.41025277778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45989.41025277778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45989.41025277778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45989.41025277778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45989.41025277778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45989.41025277778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45989.41025277778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45989.41025277778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45989.41025277778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45989.41025277778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45989.41025277778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45989.41025277778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45989.41025277778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45989.41025277778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45989.41025277778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45989.41025277778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45989.41025277778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45989.41025277778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45989.41025277778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45989.41025277778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45989.41025277778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45989.41025277778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45989.41025277778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45989.41025277778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45989.41025277778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45989.41025277778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45989.41025277778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45989.41025277778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45989.41025277778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45989.41025277778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45989.41025277778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45989.41025277778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45989.41025277778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45989.41025277778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45989.41025277778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45989.41025277778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45989.41025277778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45989.41025277778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45989.41025277778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45989.41025277778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45989.41025277778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45989.41025277778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45989.41025277778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45989.41025277778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45989.41025277778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45989.41025277778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45989.41025277778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45989.41025277778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45989.41025277778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45989.41025277778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45989.41025277778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45989.41025277778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45989.41025277778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45989.41025277778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45989.41025277778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45989.41025277778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45989.41025277778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45989.41025277778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45989.41025277778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45989.41025277778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45989.41025277778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45989.41025277778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45989.41025277778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45989.41025277778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45989.41025277778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45989.41025277778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45989.41025277778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45989.41025277778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45989.41025277778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45989.41025277778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45989.41025277778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45989.41025277778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45989.41025277778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45989.41025277778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45989.41025277778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45989.41025277778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45989.41025277778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45989.41025277778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45989.41025277778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45989.41025277778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45989.41025277778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45989.41025277778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45989.41025277778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45989.41025277778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45989.41025277778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45989.41025277778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45989.41025277778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45989.41025277778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45989.41025277778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45989.41025277778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45989.41025277778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45989.41025277778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45989.41025277778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45989.41025277778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45989.41025277778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45989.41025277778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45989.41025277778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45989.41025277778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45989.41025277778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45989.41025277778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45989.41025277778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45989.41025277778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45989.41025277778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45989.41025277778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45989.41025277778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45989.41025277778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45989.41025277778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45989.41025277778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45989.41025277778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45989.41025277778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45989.41025277778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45989.41025277778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45989.41025277778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45989.41025277778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45989.41025277778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45989.41025277778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45989.41025277778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45989.41025277778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45989.41025277778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45989.41025277778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45989.41025277778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45989.41025277778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45989.41025277778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45989.41025277778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45989.41025277778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45989.41025277778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45989.41025277778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45989.41025277778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45989.41025277778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45989.41025277778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45989.41025277778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45989.41025277778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45989.41025277778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45989.41025277778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45989.41025277778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45989.41025277778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45989.41025277778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45989.41025277778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45989.41025277778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45989.41025277778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45989.41025277778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45989.41025277778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45989.41025277778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45989.41025277778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45989.41025277778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45989.41025277778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45989.41025277778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45989.41025277778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45989.41025277778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45989.41025277778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45989.41025277778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45989.41025277778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45989.41025277778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45989.41025277778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45989.41025277778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45989.41025277778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45989.41025277778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45989.41025277778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45989.41025277778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45989.41025277778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45989.41025277778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45989.41025277778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45989.41025277778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45989.41025277778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45989.41025277778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45989.41025277778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45989.41025277778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45989.41025277778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45989.41025277778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45989.41025277778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45989.41025277778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45989.41025277778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45989.41025277778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45989.41025277778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45989.41025277778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45989.41025277778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45989.41025277778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45989.41025277778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45989.41025277778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45989.41025277778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45989.41025277778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45989.41025277778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45989.41025277778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45989.41025277778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45989.41025277778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45989.41025277778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45989.41025277778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45989.41025277778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45989.41025277778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45989.41025277778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45989.41025277778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45989.41025277778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45989.41025277778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45989.41025277778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45989.41025277778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45989.41025277778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45989.41025277778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45989.41025277778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45989.41025277778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45989.41025277778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45989.41025277778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45989.41025277778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45989.41025277778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45989.41025277778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45989.41025277778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45989.41025277778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45989.41025277778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45989.41025277778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45989.41025277778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45989.41025277778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45989.41025277778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45989.41025277778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45989.41025277778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45989.41025277778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45989.41025277778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45989.41025277778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45989.41025277778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45989.41025277778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45989.41025277778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45989.41025277778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45989.41025277778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45989.41025277778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45989.41025277778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45989.41025277778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45989.41025277778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45989.41025277778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45989.41025277778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45989.41025277778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45989.41025277778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45989.41025277778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45989.41025277778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45989.41025277778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45989.41025277778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45989.41025277778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45989.41025277778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45989.41025277778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45989.41025277778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45989.41025277778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45989.41025277778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45989.41025277778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45989.41025277778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45989.41025277778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45989.41025277778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45989.41025277778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45989.41025277778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45989.41025277778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45989.41025277778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45989.41025277778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45989.41025277778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45989.41025277778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45989.41025277778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45989.41025277778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45989.41025277778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45989.41025277778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45989.41025277778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45989.41025277778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45989.41025277778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45989.41025277778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45989.41025277778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45989.41025277778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45989.41025277778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45989.41025277778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45989.41025277778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45989.41025277778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45989.41025277778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45989.41025277778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45989.41025277778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45989.41025277778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45989.41025277778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45989.41025277778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45989.41025277778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45989.41025277778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45989.41025277778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45989.41025277778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45989.41025277778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45989.41025277778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45989.41025277778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45989.41025277778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45989.41025277778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45989.41025277778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45989.41025277778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45989.41025277778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45989.41025277778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45989.41025277778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45989.41025277778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45989.41025277778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45989.41025277778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45989.41025277778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45989.41025277778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45989.41025277778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45989.41025277778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45989.41025277778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45989.41025277778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45989.41025277778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45989.41025277778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45989.41025277778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45989.41025277778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45989.41025277778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45989.41025277778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45989.41025277778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45989.41025277778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45989.41025277778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45989.41025277778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45989.41025277778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45989.41025277778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45989.41025277778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45989.41025277778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45989.41025277778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45989.41025277778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45989.41025277778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45989.41025277778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45989.41025277778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45989.41025277778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45989.41025277778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45989.41025277778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45989.41025277778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45989.41025277778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45989.41025277778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45989.41025277778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45989.41025277778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45989.41025277778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45989.41025277778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45989.41025277778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45989.41025277778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45989.41025277778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45989.41025277778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45989.41025277778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45989.41025277778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45989.41025277778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45989.41025277778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45989.41025277778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45989.41025277778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45989.41025277778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45989.41025277778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45989.41025277778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45989.41025277778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45989.41025277778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45989.41025277778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45989.41025277778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45989.41025277778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45989.41025277778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45989.41025277778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45989.41025277778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45989.41025277778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45989.41025277778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45989.41025277778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45989.41025277778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45989.41025277778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45989.41025277778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45989.41025277778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45989.41025277778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45989.41025277778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45989.41025277778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45989.41025277778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45989.41025277778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45989.41025277778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45989.41025277778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45989.41025277778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45989.41025277778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45989.41025277778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45989.41025277778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45989.41025277778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45989.41025277778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45989.41025277778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45989.41025277778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45989.41025277778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45989.41025277778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45989.41025277778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45989.41025277778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45989.41025277778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45989.41025277778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45989.41025277778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45989.41025277778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45989.41025277778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45989.41025277778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45989.41025277778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45989.41025277778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45989.41025277778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45989.41025277778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45989.41025277778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45989.41025277778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45989.41025277778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45989.41025277778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45989.41025277778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45989.41025277778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45989.41025277778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45989.41025277778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45989.41025277778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45989.41025277778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45989.41025277778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45989.41025277778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45989.41025277778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45989.41025277778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45989.41025277778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45989.41025277778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45989.41025277778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45989.41025277778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45989.41025277778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45989.41025277778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45989.41025277778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45989.41025277778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45989.41025277778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45989.41025277778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45989.41025277778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45989.41025277778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45989.41025277778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45989.41025277778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45989.41025277778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45989.41025277778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45989.41025277778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45989.41025277778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45989.41025277778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45989.41025277778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45989.41025277778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45989.41025277778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45989.41025277778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45989.41025277778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45989.41025277778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45989.41025277778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45989.41025277778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45989.41025277778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45989.41025277778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45989.41025277778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45989.41025277778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45989.41025277778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45989.41025277778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45989.41025277778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45989.41025277778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45989.41025277778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45989.41025277778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45989.41025277778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45989.41025277778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45989.41025277778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45989.41025277778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45989.41025277778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45989.41025277778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45989.41025277778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45989.41025277778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45989.41025277778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45989.41025277778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45989.41025277778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45989.41025277778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45989.41025277778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45989.41025277778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45989.41025277778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45989.41025277778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45989.41025277778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45989.41025277778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45989.41025277778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45989.41025277778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45989.41025277778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45989.41025277778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45989.41025277778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45989.41025277778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45989.41025277778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45989.41025277778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45989.41025277778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45989.41025277778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45989.41025277778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45989.41025277778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45989.41025277778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45989.41025277778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45989.41025277778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45989.41025277778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45989.41025277778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45989.41025277778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45989.41025277778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45989.41025277778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45989.41025277778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45989.41025277778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45989.41025277778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45989.41025277778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45989.41025277778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45989.41025277778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45989.41025277778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45989.41025277778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45989.41025277778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45989.41025277778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45989.41025277778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45989.41025277778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45989.41025277778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45989.41025277778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45989.41025277778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45989.41025277778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45989.41025277778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45989.41025277778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45989.41025277778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45989.41025277778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45989.41025277778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45989.41025277778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45989.41025277778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45989.41025277778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45989.41025277778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45989.41025277778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45989.41025277778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45989.41025277778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45989.41025277778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45989.41025277778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45989.41025277778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45989.41025277778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45989.41025277778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45989.41025277778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45989.41025277778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45989.41025277778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45989.41025277778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45989.41025277778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45989.41025277778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45989.41025277778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45989.41025277778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45989.41025277778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45989.41025277778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45989.41025277778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45989.41025277778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45989.41025277778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45989.41025277778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45989.41025277778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45989.41025277778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45989.41025277778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45989.41025277778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45989.41025277778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45989.41025277778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45989.41025277778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45989.41025277778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45989.41025277778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45989.41025277778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45989.41025277778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45989.41025277778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45989.41025277778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45989.41025277778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45989.41025277778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45989.41025277778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45989.41025277778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45989.41025277778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45989.41025277778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45989.41025277778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45989.41025277778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45989.41025277778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45989.41025277778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45989.41025277778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45989.41025277778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45989.41025277778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45989.41025277778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45989.41025277778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45989.41025277778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45989.41025277778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45989.41025277778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45989.41025277778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45989.41025277778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45989.41025277778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45989.41025277778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45989.41025277778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45989.41025277778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45989.41025277778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45989.41025277778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45989.41025277778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45989.41025277778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45989.41025277778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45989.41025277778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45989.41025277778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45989.41025277778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45989.41025277778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45989.41025277778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45989.41025277778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45989.41025277778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45989.41025277778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45989.41025277778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45989.41025277778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45989.41025277778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45989.41025277778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45989.41025277778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45989.41025277778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45989.41025277778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45989.41025277778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45989.41025277778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45989.41025277778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45989.41025277778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45989.41025277778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45989.41025277778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45989.41025277778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45989.41025277778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45989.41025277778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45989.41025277778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45989.41025277778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45989.41025277778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45989.41025277778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45989.41025277778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45989.41025277778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45989.41025277778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45989.41025277778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45989.41025277778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45989.41025277778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45989.41025277778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45989.41025277778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45989.41025277778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45989.41025277778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45989.41025277778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45989.41025277778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45989.41025277778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45989.41025277778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45989.41025277778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45989.41025277778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45989.41025277778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45989.41025277778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45989.41025277778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45989.41025277778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45989.41025277778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45989.41025277778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45989.41025277778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45989.41025277778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45989.41025277778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45989.41025277778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45989.41025277778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45989.41025277778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45989.41025277778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45989.41025277778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45989.41025277778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45989.41025277778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45989.41025277778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45989.41025277778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45989.41025277778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45989.41025277778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45989.41025277778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45989.41025277778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45989.41025277778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45989.41025277778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45989.41025277778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45989.41025277778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45989.41025277778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45989.41025277778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45989.41025277778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45989.41025277778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45989.41025277778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45989.41025277778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45989.41025277778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45989.41025277778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45989.41025277778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45989.41025277778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45989.41025277778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45989.41025277778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45989.41025277778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45989.41025277778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45989.41025277778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45989.41025277778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45989.41025277778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45989.41025277778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45989.41025277778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45989.41025277778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45989.41025277778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45989.41025277778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45989.41025277778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45989.41025277778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45989.41025277778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45989.41025277778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45989.41025277778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45989.41025277778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45989.41025277778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45989.41025277778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45989.41025277778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45989.41025277778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45989.41025277778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45989.41025277778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45989.41025277778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45989.41025277778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45989.41025277778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45989.41025277778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45989.41025277778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45989.41025277778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45989.41025277778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45989.41025277778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45989.41025277778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45989.41025277778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45989.41025277778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45989.41025277778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45989.41025277778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45989.41025277778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45989.41025277778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45989.41025277778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45989.41025277778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45989.41025277778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45989.41025277778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45989.41025277778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45989.41025277778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45989.41025277778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45989.41025277778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45989.41025277778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45989.41025277778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45989.41025277778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45989.41025277778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45989.41025277778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45989.41025277778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45989.41025277778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45989.41025277778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45989.41025277778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45989.41025277778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45989.41025277778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45989.41025277778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45989.41025277778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45989.41025277778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45989.41025277778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45989.41025277778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45989.41025277778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45989.41025277778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45989.41025277778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45989.41025277778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45989.41025277778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45989.41025277778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45989.41025277778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45989.41025277778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45989.41025277778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45989.41025277778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45989.41025277778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45989.41025277778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45989.41025277778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45989.41025277778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45989.41025277778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45989.41025277778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45989.41025277778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45989.41025277778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45989.41025277778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45989.41025277778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45989.41025277778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45989.41025277778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45989.41025277778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45989.41025277778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45989.41025277778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45989.41025277778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285.92953518518334</v>
      </c>
      <c r="H2" s="92">
        <v>45703.474768518521</v>
      </c>
      <c r="I2" s="92" t="str">
        <f>IFERROR(VLOOKUP(D2,DB!A:F,6,0),"")</f>
        <v>SCECO</v>
      </c>
      <c r="J2" s="92" t="str">
        <f>IFERROR(VLOOKUP(D2,DB!A:G,7,0),"")</f>
        <v>Dead</v>
      </c>
      <c r="K2" s="94" t="s">
        <v>39117</v>
      </c>
      <c r="L2" s="88" t="str">
        <f>IFERROR(VLOOKUP(D2,DB!A:I,9,0),"")</f>
        <v>Latis</v>
      </c>
    </row>
    <row r="3" spans="1:16" ht="15" customHeight="1">
      <c r="A3" s="110"/>
      <c r="B3" s="88" t="str">
        <f>IFERROR(VLOOKUP(D3,DB!A:K,11,0),"")</f>
        <v/>
      </c>
      <c r="C3" s="90"/>
      <c r="D3" s="88"/>
      <c r="E3" s="91"/>
      <c r="F3" s="92"/>
      <c r="G3" s="93">
        <f t="shared" ref="G3:G5" ca="1" si="0">IFERROR(NOW()-F3,"")</f>
        <v>45989.41025277778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45989.41025277778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45989.41025277778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45989.41025277778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45989.41025277778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45989.41025277778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45989.41025277778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45989.41025277778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45989.41025277778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45989.41025277778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45989.41025277778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45989.41025277778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45989.41025277778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45989.41025277778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45989.41025277778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45989.41025277778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45989.41025277778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45989.41025277778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45989.41025277778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45989.41025277778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45989.41025277778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45989.41025277778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45989.41025277778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45989.41025277778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45989.41025277778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45989.41025277778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45989.41025277778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45989.41025277778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45989.41025277778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45989.41025277778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45989.41025277778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45989.41025277778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45989.41025277778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45989.41025277778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45989.41025277778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45989.41025277778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45989.41025277778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45989.41025277778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45989.41025277778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45989.41025277778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45989.41025277778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45989.41025277778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45989.41025277778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45989.41025277778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45989.41025277778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45989.41025277778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45989.41025277778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45989.41025277778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45989.41025277778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45989.41025277778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45989.41025277778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45989.41025277778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45989.41025277778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45989.41025277778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45989.41025277778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45989.41025277778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45989.41025277778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45989.41025277778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45989.41025277778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45989.41025277778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45989.41025277778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45989.41025277778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45989.41025277778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45989.41025277778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45989.41025277778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45989.41025277778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45989.41025277778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45989.41025277778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45989.41025277778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45989.41025277778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45989.41025277778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45989.41025277778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45989.41025277778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45989.41025277778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45989.41025277778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45989.41025277778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45989.41025277778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45989.41025277778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45989.41025277778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45989.41025277778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45989.41025277778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45989.41025277778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45989.41025277778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45989.41025277778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45989.41025277778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45989.41025277778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45989.41025277778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45989.41025277778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45989.41025277778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45989.41025277778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45989.41025277778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45989.41025277778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45989.41025277778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45989.41025277778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45989.41025277778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45989.41025277778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45989.41025277778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45989.41025277778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45989.41025277778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45989.41025277778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45989.41025277778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45989.41025277778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45989.41025277778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45989.41025277778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45989.41025277778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45989.41025277778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45989.41025277778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45989.41025277778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45989.41025277778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45989.41025277778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45989.41025277778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45989.41025277778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45989.41025277778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45989.41025277778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45989.41025277778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45989.41025277778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45989.41025277778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45989.41025277778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45989.41025277778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45989.41025277778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45989.41025277778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45989.41025277778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45989.41025277778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45989.41025277778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45989.41025277778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45989.41025277778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45989.41025277778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45989.41025277778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45989.41025277778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45989.41025277778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45989.41025277778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45989.41025277778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45989.41025277778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45989.41025277778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45989.41025277778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45989.41025277778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45989.41025277778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45989.41025277778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45989.41025277778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45989.41025277778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45989.41025277778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45989.41025277778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45989.41025277778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45989.41025277778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45989.41025277778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45989.41025277778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45989.41025277778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45989.41025277778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45989.41025277778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45989.41025277778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45989.41025277778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45989.41025277778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45989.41025277778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45989.41025277778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45989.41025277778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45989.41025277778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45989.41025277778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45989.41025277778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45989.41025277778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45989.41025277778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45989.41025277778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45989.41025277778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45989.41025277778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45989.41025277778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45989.41025277778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45989.41025277778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45989.41025277778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45989.41025277778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45989.41025277778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45989.41025277778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45989.41025277778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45989.41025277778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45989.41025277778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45989.41025277778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45989.41025277778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45989.41025277778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45989.41025277778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45989.41025277778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45989.41025277778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45989.41025277778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45989.41025277778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45989.41025277778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45989.41025277778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45989.41025277778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45989.41025277778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45989.41025277778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45989.41025277778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45989.41025277778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45989.41025277778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45989.41025277778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45989.41025277778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45989.41025277778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45989.41025277778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45989.41025277778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45989.41025277778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45989.41025277778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45989.41025277778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45989.41025277778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45989.41025277778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45989.41025277778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45989.41025277778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45989.41025277778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45989.41025277778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45989.41025277778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45989.41025277778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45989.41025277778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45989.41025277778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45989.41025277778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45989.41025277778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45989.41025277778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45989.41025277778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45989.41025277778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45989.41025277778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45989.41025277778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45989.41025277778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45989.41025277778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45989.41025277778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45989.41025277778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45989.41025277778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45989.41025277778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45989.41025277778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45989.41025277778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45989.41025277778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45989.41025277778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45989.41025277778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45989.41025277778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45989.41025277778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45989.41025277778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45989.41025277778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45989.41025277778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45989.41025277778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45989.41025277778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45989.41025277778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45989.41025277778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45989.41025277778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45989.41025277778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45989.41025277778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45989.41025277778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45989.41025277778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45989.41025277778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45989.41025277778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45989.41025277778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45989.41025277778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45989.41025277778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45989.41025277778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45989.41025277778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45989.41025277778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45989.41025277778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45989.41025277778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45989.41025277778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45989.41025277778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45989.41025277778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45989.41025277778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45989.41025277778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45989.41025277778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45989.41025277778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45989.41025277778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45989.41025277778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45989.41025277778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45989.41025277778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45989.41025277778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45989.41025277778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45989.41025277778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45989.41025277778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45989.41025277778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45989.41025277778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45989.41025277778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45989.41025277778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45989.41025277778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45989.41025277778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45989.41025277778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45989.41025277778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45989.41025277778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45989.41025277778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45989.41025277778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45989.41025277778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45989.41025277778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45989.41025277778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45989.41025277778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45989.41025277778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45989.41025277778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45989.41025277778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45989.41025277778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45989.41025277778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45989.41025277778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45989.41025277778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45989.41025277778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45989.41025277778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45989.41025277778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45989.41025277778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45989.41025277778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45989.41025277778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45989.41025277778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45989.41025277778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45989.41025277778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45989.41025277778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45989.41025277778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45989.41025277778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45989.41025277778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45989.41025277778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45989.41025277778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45989.41025277778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45989.41025277778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45989.41025277778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45989.41025277778</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97.578192592591222</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63.221375462962897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40.749141666667128</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8.0369541666659643</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45989.41025277778</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45989.41025277778</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45989.41025277778</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45989.41025277778</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45989.41025277778</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45989.41025277778</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45989.41025277778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45989.41025277778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45989.41025277778</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45989.41025277778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45989.41025277778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45989.41025277778</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45989.41025277778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45989.41025277778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45989.41025277778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45989.41025277778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45989.41025277778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45989.41025277778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45989.41025277778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45989.41025277778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45989.41025277778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45989.41025277778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45989.41025277778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45989.41025277778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45989.41025277778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45989.41025277778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45989.41025277778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45989.41025277778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45989.41025277778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45989.41025277778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45989.41025277778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45989.41025277778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45989.41025277778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45989.41025277778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45989.41025277778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45989.41025277778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45989.41025277778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45989.41025277778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45989.41025277778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45989.41025277778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45989.41025277778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45989.41025277778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45989.41025277778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45989.41025277778</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34023</v>
      </c>
      <c r="E2" s="106" t="s">
        <v>39021</v>
      </c>
      <c r="F2" s="125"/>
      <c r="G2" s="72">
        <f ca="1">IFERROR(NOW()-F2,"-")</f>
        <v>45989.41025277778</v>
      </c>
      <c r="H2" s="125">
        <v>45989.321909722225</v>
      </c>
      <c r="I2" s="123" t="str">
        <f>IFERROR(VLOOKUP(D2,DB!A:F,6,0),"")</f>
        <v>SCECO</v>
      </c>
      <c r="J2" s="123" t="str">
        <f>IFERROR(VLOOKUP(D2,DB!A:G,7,0),"")</f>
        <v>Vandalized</v>
      </c>
      <c r="K2" s="126" t="s">
        <v>39127</v>
      </c>
      <c r="L2" s="127" t="str">
        <f>IFERROR(VLOOKUP(D2,DB!A:I,9,0),"")</f>
        <v>Latis</v>
      </c>
    </row>
    <row r="3" spans="1:16382" ht="31.5" customHeight="1">
      <c r="A3" s="122"/>
      <c r="B3" s="123" t="str">
        <f>IFERROR(VLOOKUP(D3,DB!A:K,11,0),"")</f>
        <v/>
      </c>
      <c r="C3" s="124"/>
      <c r="D3" s="123"/>
      <c r="E3" s="106"/>
      <c r="F3" s="125"/>
      <c r="G3" s="72">
        <f t="shared" ref="G3:G7" ca="1" si="0">IFERROR(NOW()-F3,"-")</f>
        <v>45989.41025277778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45989.41025277778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45989.41025277778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45989.41025277778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45989.41025277778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45989.41025277778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45989.41025277778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45989.41025277778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45989.41025277778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45989.41025277778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45989.41025277778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45989.41025277778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45989.41025277778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45989.41025277778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45989.41025277778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45989.41025277778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45989.41025277778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45989.41025277778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45989.41025277778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45989.41025277778</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45989.41025277778</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45989.41025277778</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2025-11-28T06:53:15Z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