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20" documentId="120_S{2AC9BD13-BADA-5192-A53E-5A8FF88502F6}" xr6:coauthVersionLast="47" xr6:coauthVersionMax="47" xr10:uidLastSave="{850D80A0-151B-475B-B634-62B7A0AC46D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<sst xmlns="http://schemas.openxmlformats.org/spreadsheetml/2006/main" count="180301" uniqueCount="39134">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</sst>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304.52769340277882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1.0730059027773677</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3.3110069445683621E-2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45967.476119328705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45967.476119328705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45967.476119328705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45967.476119328705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45967.476119328705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45967.476119328705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45967.476119328705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45967.476119328705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45967.476119328705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45967.476119328705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45967.476119328705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45967.476119328705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45967.476119328705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45967.476119328705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45967.476119328705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45967.476119328705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45967.476119328705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45967.476119328705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45967.476119328705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45967.476119328705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45967.476119328705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45967.476119328705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45967.476119328705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45967.476119328705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45967.476119328705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45967.476119328705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45967.476119328705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45967.476119328705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45967.476119328705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45967.476119328705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45967.476119328705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45967.476119328705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45967.476119328705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45967.476119328705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45967.476119328705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45967.476119328705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45967.476119328705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45967.476119328705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45967.476119328705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45967.476119328705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45967.476119328705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45967.476119328705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45967.476119328705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45967.476119328705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45967.476119328705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45967.476119328705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45967.476119328705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45967.476119328705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45967.476119328705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45967.476119328705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45967.476119328705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45967.476119328705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45967.476119328705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45967.476119328705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45967.476119328705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45967.476119328705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45967.476119328705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45967.476119328705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45967.476119328705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45967.476119328705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45967.476119328705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45967.476119328705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45967.476119328705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45967.476119328705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45967.476119328705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45967.476119328705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45967.476119328705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45967.476119328705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45967.476119328705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45967.476119328705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45967.476119328705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45967.476119328705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45967.476119328705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45967.476119328705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45967.476119328705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45967.476119328705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45967.476119328705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45967.476119328705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45967.476119328705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45967.476119328705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45967.476119328705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45967.476119328705</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45967.476119328705</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142.47628136574349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45967.476119328705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45967.476119328705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45967.476119328705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45967.476119328705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45967.476119328705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45967.476119328705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45967.476119328705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45967.476119328705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45967.476119328705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45967.476119328705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45967.476119328705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45967.476119328705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45967.476119328705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45967.476119328705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45967.476119328705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45967.476119328705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45967.476119328705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45967.476119328705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45967.476119328705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45967.476119328705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45967.476119328705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45967.476119328705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45967.476119328705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45967.476119328705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45967.476119328705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45967.476119328705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45967.476119328705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45967.476119328705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45967.476119328705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45967.476119328705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45967.476119328705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45967.476119328705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45967.476119328705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45967.476119328705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45967.476119328705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45967.476119328705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45967.476119328705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45967.476119328705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45967.476119328705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45967.476119328705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45967.476119328705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45967.476119328705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45967.476119328705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45967.476119328705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45967.476119328705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45967.476119328705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45967.476119328705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45967.476119328705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45967.476119328705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45967.476119328705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45967.476119328705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45967.476119328705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45967.476119328705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45967.476119328705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45967.476119328705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45967.476119328705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45967.476119328705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45967.476119328705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45967.476119328705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45967.476119328705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45967.476119328705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45967.476119328705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45967.476119328705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45967.476119328705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45967.476119328705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45967.476119328705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45967.476119328705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45967.476119328705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45967.476119328705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45967.476119328705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45967.476119328705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45967.476119328705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45967.476119328705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45967.476119328705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45967.476119328705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45967.476119328705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45967.476119328705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45967.476119328705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45967.476119328705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45967.476119328705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45967.476119328705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45967.476119328705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45967.476119328705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45967.476119328705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45967.476119328705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45967.476119328705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45967.476119328705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45967.476119328705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45967.476119328705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45967.476119328705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45967.476119328705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45967.476119328705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45967.476119328705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45967.476119328705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45967.476119328705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45967.476119328705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45967.476119328705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45967.476119328705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45967.476119328705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45967.476119328705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45967.476119328705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45967.476119328705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45967.476119328705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45967.476119328705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45967.476119328705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45967.476119328705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45967.476119328705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45967.476119328705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45967.476119328705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45967.476119328705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45967.476119328705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45967.476119328705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45967.476119328705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45967.476119328705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45967.476119328705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45967.476119328705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45967.476119328705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45967.476119328705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45967.476119328705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45967.476119328705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45967.476119328705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45967.476119328705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45967.476119328705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45967.476119328705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45967.476119328705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45967.476119328705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45967.476119328705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45967.476119328705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45967.476119328705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45967.476119328705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45967.476119328705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45967.476119328705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45967.476119328705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45967.476119328705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45967.476119328705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45967.476119328705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45967.476119328705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45967.476119328705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45967.476119328705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45967.476119328705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45967.476119328705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45967.476119328705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45967.476119328705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45967.476119328705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45967.476119328705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45967.476119328705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45967.476119328705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45967.476119328705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45967.476119328705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45967.476119328705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45967.476119328705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45967.476119328705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45967.476119328705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45967.476119328705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45967.476119328705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45967.476119328705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45967.476119328705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45967.476119328705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45967.476119328705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45967.476119328705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45967.476119328705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45967.476119328705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45967.476119328705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45967.476119328705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45967.476119328705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45967.476119328705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45967.476119328705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45967.476119328705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45967.476119328705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45967.476119328705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45967.476119328705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45967.476119328705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45967.476119328705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45967.476119328705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45967.476119328705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45967.476119328705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45967.476119328705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45967.476119328705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45967.476119328705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45967.476119328705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45967.476119328705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45967.476119328705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45967.476119328705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45967.476119328705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45967.476119328705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45967.476119328705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45967.476119328705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45967.476119328705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45967.476119328705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45967.476119328705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45967.476119328705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45967.476119328705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45967.476119328705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45967.476119328705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45967.476119328705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45967.476119328705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45967.476119328705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45967.476119328705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45967.476119328705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45967.476119328705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45967.476119328705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45967.476119328705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45967.476119328705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45967.476119328705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45967.476119328705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45967.476119328705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45967.476119328705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45967.476119328705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45967.476119328705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45967.476119328705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45967.476119328705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45967.476119328705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45967.476119328705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45967.476119328705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45967.476119328705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45967.476119328705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45967.476119328705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45967.476119328705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45967.476119328705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45967.476119328705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45967.476119328705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45967.476119328705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45967.476119328705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45967.476119328705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45967.476119328705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45967.476119328705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45967.476119328705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45967.476119328705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45967.476119328705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45967.476119328705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45967.476119328705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45967.476119328705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45967.476119328705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45967.476119328705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45967.476119328705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45967.476119328705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45967.476119328705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45967.476119328705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45967.476119328705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45967.476119328705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45967.476119328705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45967.476119328705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45967.476119328705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45967.476119328705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45967.476119328705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45967.476119328705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45967.476119328705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45967.476119328705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45967.476119328705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45967.476119328705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45967.476119328705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45967.476119328705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45967.476119328705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45967.476119328705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45967.476119328705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45967.476119328705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45967.476119328705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45967.476119328705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45967.476119328705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45967.476119328705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45967.476119328705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45967.476119328705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45967.476119328705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45967.476119328705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45967.476119328705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45967.476119328705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45967.476119328705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45967.476119328705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45967.476119328705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45967.476119328705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45967.476119328705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45967.476119328705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45967.476119328705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45967.476119328705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45967.476119328705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45967.476119328705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45967.476119328705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45967.476119328705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45967.476119328705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45967.476119328705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45967.476119328705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45967.476119328705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45967.476119328705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45967.476119328705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45967.476119328705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45967.476119328705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45967.476119328705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45967.476119328705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45967.476119328705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45967.476119328705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45967.476119328705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45967.476119328705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45967.476119328705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45967.476119328705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45967.476119328705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45967.476119328705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45967.476119328705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45967.476119328705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45967.476119328705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45967.476119328705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45967.476119328705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45967.476119328705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45967.476119328705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45967.476119328705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45967.476119328705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45967.476119328705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45967.476119328705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45967.476119328705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45967.476119328705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45967.476119328705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45967.476119328705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45967.476119328705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45967.476119328705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45967.476119328705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45967.476119328705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45967.476119328705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45967.476119328705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45967.476119328705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45967.476119328705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45967.476119328705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45967.476119328705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45967.476119328705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45967.476119328705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45967.476119328705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45967.476119328705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45967.476119328705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45967.476119328705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45967.476119328705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45967.476119328705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45967.476119328705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45967.476119328705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45967.476119328705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45967.476119328705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45967.476119328705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45967.476119328705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45967.476119328705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45967.476119328705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45967.476119328705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45967.476119328705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45967.476119328705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45967.476119328705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45967.476119328705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45967.476119328705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45967.476119328705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45967.476119328705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45967.476119328705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45967.476119328705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45967.476119328705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45967.476119328705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45967.476119328705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45967.476119328705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45967.476119328705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45967.476119328705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45967.476119328705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45967.476119328705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45967.476119328705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45967.476119328705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45967.476119328705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45967.476119328705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45967.476119328705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45967.476119328705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45967.476119328705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45967.476119328705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45967.476119328705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45967.476119328705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45967.476119328705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45967.476119328705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45967.476119328705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45967.476119328705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45967.476119328705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45967.476119328705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45967.476119328705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45967.476119328705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45967.476119328705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45967.476119328705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45967.476119328705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45967.476119328705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45967.476119328705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45967.476119328705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45967.476119328705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45967.476119328705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45967.476119328705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45967.476119328705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45967.476119328705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45967.476119328705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45967.476119328705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45967.476119328705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45967.476119328705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45967.476119328705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45967.476119328705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45967.476119328705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45967.476119328705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45967.476119328705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45967.476119328705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45967.476119328705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45967.476119328705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45967.476119328705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45967.476119328705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45967.476119328705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45967.476119328705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45967.476119328705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45967.476119328705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45967.476119328705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45967.476119328705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45967.476119328705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45967.476119328705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45967.476119328705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45967.476119328705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45967.476119328705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45967.476119328705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45967.476119328705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45967.476119328705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45967.476119328705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45967.476119328705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45967.476119328705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45967.476119328705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45967.476119328705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45967.476119328705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45967.476119328705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45967.476119328705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45967.476119328705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45967.476119328705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45967.476119328705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45967.476119328705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45967.476119328705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45967.476119328705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45967.476119328705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45967.476119328705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45967.476119328705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45967.476119328705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45967.476119328705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45967.476119328705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45967.476119328705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45967.476119328705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45967.476119328705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45967.476119328705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45967.476119328705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45967.476119328705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45967.476119328705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45967.476119328705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45967.476119328705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45967.476119328705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45967.476119328705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45967.476119328705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45967.476119328705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45967.476119328705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45967.476119328705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45967.476119328705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45967.476119328705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45967.476119328705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45967.476119328705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45967.476119328705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45967.476119328705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45967.476119328705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45967.476119328705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45967.476119328705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45967.476119328705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45967.476119328705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45967.476119328705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45967.476119328705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45967.476119328705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45967.476119328705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45967.476119328705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45967.476119328705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45967.476119328705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45967.476119328705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45967.476119328705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45967.476119328705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45967.476119328705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45967.476119328705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45967.476119328705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45967.476119328705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45967.476119328705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45967.476119328705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45967.476119328705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45967.476119328705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45967.476119328705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45967.476119328705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45967.476119328705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45967.476119328705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45967.476119328705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45967.476119328705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45967.476119328705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45967.476119328705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45967.476119328705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45967.476119328705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45967.476119328705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45967.476119328705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45967.476119328705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45967.476119328705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45967.476119328705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45967.476119328705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45967.476119328705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45967.476119328705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45967.476119328705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45967.476119328705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45967.476119328705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45967.476119328705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45967.476119328705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45967.476119328705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45967.476119328705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45967.476119328705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45967.476119328705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45967.476119328705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45967.476119328705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45967.476119328705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45967.476119328705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45967.476119328705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45967.476119328705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45967.476119328705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45967.476119328705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45967.476119328705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45967.476119328705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45967.476119328705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45967.476119328705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45967.476119328705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45967.476119328705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45967.476119328705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45967.476119328705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45967.476119328705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45967.476119328705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45967.476119328705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45967.476119328705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45967.476119328705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45967.476119328705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45967.476119328705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45967.476119328705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45967.476119328705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45967.476119328705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45967.476119328705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45967.476119328705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45967.476119328705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45967.476119328705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45967.476119328705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45967.476119328705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45967.476119328705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45967.476119328705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45967.476119328705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45967.476119328705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45967.476119328705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45967.476119328705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45967.476119328705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45967.476119328705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45967.476119328705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45967.476119328705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45967.476119328705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45967.476119328705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45967.476119328705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45967.476119328705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45967.476119328705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45967.476119328705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45967.476119328705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45967.476119328705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45967.476119328705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45967.476119328705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45967.476119328705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45967.476119328705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45967.476119328705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45967.476119328705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45967.476119328705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45967.476119328705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45967.476119328705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45967.476119328705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45967.476119328705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45967.476119328705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45967.476119328705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45967.476119328705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45967.476119328705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45967.476119328705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45967.476119328705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45967.476119328705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45967.476119328705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45967.476119328705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45967.476119328705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45967.476119328705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45967.476119328705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45967.476119328705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45967.476119328705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45967.476119328705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45967.476119328705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45967.476119328705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45967.476119328705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45967.476119328705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45967.476119328705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45967.476119328705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45967.476119328705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45967.476119328705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45967.476119328705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45967.476119328705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45967.476119328705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45967.476119328705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45967.476119328705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45967.476119328705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45967.476119328705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45967.476119328705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45967.476119328705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45967.476119328705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45967.476119328705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45967.476119328705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45967.476119328705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45967.476119328705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45967.476119328705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45967.476119328705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45967.476119328705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45967.476119328705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45967.476119328705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45967.476119328705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45967.476119328705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45967.476119328705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45967.476119328705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45967.476119328705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45967.476119328705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45967.476119328705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45967.476119328705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45967.476119328705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45967.476119328705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45967.476119328705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45967.476119328705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45967.476119328705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45967.476119328705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45967.476119328705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45967.476119328705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45967.476119328705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45967.476119328705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45967.476119328705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45967.476119328705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45967.476119328705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45967.476119328705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45967.476119328705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45967.476119328705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45967.476119328705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45967.476119328705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45967.476119328705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45967.476119328705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45967.476119328705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45967.476119328705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45967.476119328705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45967.476119328705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45967.476119328705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45967.476119328705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45967.476119328705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45967.476119328705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45967.476119328705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45967.476119328705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45967.476119328705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45967.476119328705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45967.476119328705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45967.476119328705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45967.476119328705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45967.476119328705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45967.476119328705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45967.476119328705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45967.476119328705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45967.476119328705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45967.476119328705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45967.476119328705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45967.476119328705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45967.476119328705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45967.476119328705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45967.476119328705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45967.476119328705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45967.476119328705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45967.476119328705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45967.476119328705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45967.476119328705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45967.476119328705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45967.476119328705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45967.476119328705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45967.476119328705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45967.476119328705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45967.476119328705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45967.476119328705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45967.476119328705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45967.476119328705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45967.476119328705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45967.476119328705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45967.476119328705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45967.476119328705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45967.476119328705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45967.476119328705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45967.476119328705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45967.476119328705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45967.476119328705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45967.476119328705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45967.476119328705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45967.476119328705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45967.476119328705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45967.476119328705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45967.476119328705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45967.476119328705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45967.476119328705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45967.476119328705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45967.476119328705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45967.476119328705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45967.476119328705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45967.476119328705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45967.476119328705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45967.476119328705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45967.476119328705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45967.476119328705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45967.476119328705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45967.476119328705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45967.476119328705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45967.476119328705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45967.476119328705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45967.476119328705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45967.476119328705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45967.476119328705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45967.476119328705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45967.476119328705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45967.476119328705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45967.476119328705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45967.476119328705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45967.476119328705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45967.476119328705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45967.476119328705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45967.476119328705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45967.476119328705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45967.476119328705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45967.476119328705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45967.476119328705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45967.476119328705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45967.476119328705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45967.476119328705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45967.476119328705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45967.476119328705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45967.476119328705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45967.476119328705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45967.476119328705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45967.476119328705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45967.476119328705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45967.476119328705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45967.476119328705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45967.476119328705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45967.476119328705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45967.476119328705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45967.476119328705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45967.476119328705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45967.476119328705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45967.476119328705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45967.476119328705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45967.476119328705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45967.476119328705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45967.476119328705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45967.476119328705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45967.476119328705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45967.476119328705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45967.476119328705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45967.476119328705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45967.476119328705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45967.476119328705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45967.476119328705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45967.476119328705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45967.476119328705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45967.476119328705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45967.476119328705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45967.476119328705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45967.476119328705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45967.476119328705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45967.476119328705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45967.476119328705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45967.476119328705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45967.476119328705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45967.476119328705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45967.476119328705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45967.476119328705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45967.476119328705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45967.476119328705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45967.476119328705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45967.476119328705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45967.476119328705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45967.476119328705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45967.476119328705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45967.476119328705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45967.476119328705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45967.476119328705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45967.476119328705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45967.476119328705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45967.476119328705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45967.476119328705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45967.476119328705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45967.476119328705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45967.476119328705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45967.476119328705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45967.476119328705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45967.476119328705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45967.476119328705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45967.476119328705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45967.476119328705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45967.476119328705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45967.476119328705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45967.476119328705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45967.476119328705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45967.476119328705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45967.476119328705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45967.476119328705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45967.476119328705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45967.476119328705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45967.476119328705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45967.476119328705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45967.476119328705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45967.476119328705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45967.476119328705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45967.476119328705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45967.476119328705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45967.476119328705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45967.476119328705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45967.476119328705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45967.476119328705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45967.476119328705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45967.476119328705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45967.476119328705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45967.476119328705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45967.476119328705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45967.476119328705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45967.476119328705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45967.476119328705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45967.476119328705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45967.476119328705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45967.476119328705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45967.476119328705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45967.476119328705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45967.476119328705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45967.476119328705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45967.476119328705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45967.476119328705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45967.476119328705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45967.476119328705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45967.476119328705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45967.476119328705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45967.476119328705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45967.476119328705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45967.476119328705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45967.476119328705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45967.476119328705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45967.476119328705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45967.476119328705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45967.476119328705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45967.476119328705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45967.476119328705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45967.476119328705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45967.476119328705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45967.476119328705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45967.476119328705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45967.476119328705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45967.476119328705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45967.476119328705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45967.476119328705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45967.476119328705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45967.476119328705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45967.476119328705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45967.476119328705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45967.476119328705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45967.476119328705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45967.476119328705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45967.476119328705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45967.476119328705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45967.476119328705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45967.476119328705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45967.476119328705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45967.476119328705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45967.476119328705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45967.476119328705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45967.476119328705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45967.476119328705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45967.476119328705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45967.476119328705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45967.476119328705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45967.476119328705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45967.476119328705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45967.476119328705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45967.476119328705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45967.476119328705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45967.476119328705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45967.476119328705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45967.476119328705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45967.476119328705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45967.476119328705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45967.476119328705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45967.476119328705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45967.476119328705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45967.476119328705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45967.476119328705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45967.476119328705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45967.476119328705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45967.476119328705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45967.476119328705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45967.476119328705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45967.476119328705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45967.476119328705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45967.476119328705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45967.476119328705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45967.476119328705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45967.476119328705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45967.476119328705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45967.476119328705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45967.476119328705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45967.476119328705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45967.476119328705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45967.476119328705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45967.476119328705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45967.476119328705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45967.476119328705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45967.476119328705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45967.476119328705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45967.476119328705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45967.476119328705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45967.476119328705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45967.476119328705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45967.476119328705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45967.476119328705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45967.476119328705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45967.476119328705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45967.476119328705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45967.476119328705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45967.476119328705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45967.476119328705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45967.476119328705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45967.476119328705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45967.476119328705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45967.476119328705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45967.476119328705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45967.476119328705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45967.476119328705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45967.476119328705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45967.476119328705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45967.476119328705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45967.476119328705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45967.476119328705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45967.476119328705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45967.476119328705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45967.476119328705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45967.476119328705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45967.476119328705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45967.476119328705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45967.476119328705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45967.476119328705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45967.476119328705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45967.476119328705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45967.476119328705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45967.476119328705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45967.476119328705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45967.476119328705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45967.476119328705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45967.476119328705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45967.476119328705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45967.476119328705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45967.476119328705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45967.476119328705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45967.476119328705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45967.476119328705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45967.476119328705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45967.476119328705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45967.476119328705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45967.476119328705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45967.476119328705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45967.476119328705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45967.476119328705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45967.476119328705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45967.476119328705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45967.476119328705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45967.476119328705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45967.476119328705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45967.476119328705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45967.476119328705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45967.476119328705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45967.476119328705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45967.476119328705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45967.476119328705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45967.476119328705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45967.476119328705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45967.476119328705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45967.476119328705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45967.476119328705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45967.476119328705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45967.476119328705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45967.476119328705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45967.476119328705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45967.476119328705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45967.476119328705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45967.476119328705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45967.476119328705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45967.476119328705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45967.476119328705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45967.476119328705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45967.476119328705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45967.476119328705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45967.476119328705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45967.476119328705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45967.476119328705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45967.476119328705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45967.476119328705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45967.476119328705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45967.476119328705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45967.476119328705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45967.476119328705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45967.476119328705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45967.476119328705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45967.476119328705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45967.476119328705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45967.476119328705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45967.476119328705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45967.476119328705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45967.476119328705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45967.476119328705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45967.476119328705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45967.476119328705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45967.476119328705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45967.476119328705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45967.476119328705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45967.476119328705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45967.476119328705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45967.476119328705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45967.476119328705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45967.476119328705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45967.476119328705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45967.476119328705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45967.476119328705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45967.476119328705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45967.476119328705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45967.476119328705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45967.476119328705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45967.476119328705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45967.476119328705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45967.476119328705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45967.476119328705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45967.476119328705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45967.476119328705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45967.476119328705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45967.476119328705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45967.476119328705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45967.476119328705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45967.476119328705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45967.476119328705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45967.476119328705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45967.476119328705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45967.476119328705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45967.476119328705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45967.476119328705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45967.476119328705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45967.476119328705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45967.476119328705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45967.476119328705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45967.476119328705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45967.476119328705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45967.476119328705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45967.476119328705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45967.476119328705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45967.476119328705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45967.476119328705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45967.476119328705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45967.476119328705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45967.476119328705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45967.476119328705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45967.476119328705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45967.476119328705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45967.476119328705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45967.476119328705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45967.476119328705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45967.476119328705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45967.476119328705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45967.476119328705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45967.476119328705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45967.476119328705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45967.476119328705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45967.476119328705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45967.476119328705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45967.476119328705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45967.476119328705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45967.476119328705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45967.476119328705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45967.476119328705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45967.476119328705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45967.476119328705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45967.476119328705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45967.476119328705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45967.476119328705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45967.476119328705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45967.476119328705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45967.476119328705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45967.476119328705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45967.476119328705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45967.476119328705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45967.476119328705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45967.476119328705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45967.476119328705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45967.476119328705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45967.476119328705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45967.476119328705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45967.476119328705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45967.476119328705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45967.476119328705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45967.476119328705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45967.476119328705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45967.476119328705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45967.476119328705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45967.476119328705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45967.476119328705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45967.476119328705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45967.476119328705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45967.476119328705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45967.476119328705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45967.476119328705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45967.476119328705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45967.476119328705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45967.476119328705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45967.476119328705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45967.476119328705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45967.476119328705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45967.476119328705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45967.476119328705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45967.476119328705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45967.476119328705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45967.476119328705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45967.476119328705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45967.476119328705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45967.476119328705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45967.476119328705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45967.476119328705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45967.476119328705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45967.476119328705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45967.476119328705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45967.476119328705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45967.476119328705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45967.476119328705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45967.476119328705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45967.476119328705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45967.476119328705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45967.476119328705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45967.476119328705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45967.476119328705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45967.476119328705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45967.476119328705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45967.476119328705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45967.476119328705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45967.476119328705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45967.476119328705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45967.476119328705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45967.476119328705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45967.476119328705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45967.476119328705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45967.476119328705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45967.476119328705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45967.476119328705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45967.476119328705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45967.476119328705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45967.476119328705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45967.476119328705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45967.476119328705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45967.476119328705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45967.476119328705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263.99540173610876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8.0887847223493736E-2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5.1547569448302966E-2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5.4290625004796311E-2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45967.476119328705</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45967.476119328705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45967.476119328705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45967.476119328705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45967.476119328705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45967.476119328705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45967.476119328705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45967.476119328705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45967.476119328705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45967.476119328705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45967.476119328705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45967.476119328705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45967.476119328705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45967.476119328705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45967.476119328705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45967.476119328705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45967.476119328705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45967.476119328705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45967.476119328705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45967.476119328705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45967.476119328705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45967.476119328705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45967.476119328705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45967.476119328705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45967.476119328705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45967.476119328705</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45967.476119328705</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75.644059143516643</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41.287242013888317</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18.815008217592549</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0.52370034722116543</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45967.476119328705</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0.13800590277969604</v>
      </c>
      <c r="H7" s="139">
        <v>45967.434293981481</v>
      </c>
      <c r="I7" s="138" t="str">
        <f>IFERROR(VLOOKUP(D7,DB!A:F,6,0),"")</f>
        <v>SCECO</v>
      </c>
      <c r="J7" s="138" t="str">
        <f>IFERROR(VLOOKUP(D7,DB!A:G,7,0),"")</f>
        <v>Vandalized</v>
      </c>
      <c r="K7" s="138" t="s">
        <v>39131</v>
      </c>
      <c r="L7" s="138" t="str">
        <f>IFERROR(VLOOKUP(D7,DB!A:I,9,0),"")</f>
        <v>Latis</v>
      </c>
    </row>
    <row r="8" spans="1:13" ht="15">
      <c r="A8" s="138" t="s">
        <v>39132</v>
      </c>
      <c r="B8" s="138" t="str">
        <f>IFERROR(VLOOKUP(D8,DB!A:K,11,0),"")</f>
        <v>R5</v>
      </c>
      <c r="C8" s="138">
        <v>1</v>
      </c>
      <c r="D8" s="138" t="s">
        <v>32794</v>
      </c>
      <c r="E8" s="138" t="s">
        <v>39104</v>
      </c>
      <c r="F8" s="139">
        <v>45967.463009259256</v>
      </c>
      <c r="G8" s="140">
        <f ca="1">IFERROR(NOW()-F8,"")</f>
        <v>1.3110069448885042E-2</v>
      </c>
      <c r="H8" s="139">
        <v>45967.413391203707</v>
      </c>
      <c r="I8" s="138" t="str">
        <f>IFERROR(VLOOKUP(D8,DB!A:F,6,0),"")</f>
        <v>SCECO</v>
      </c>
      <c r="J8" s="138" t="str">
        <f>IFERROR(VLOOKUP(D8,DB!A:G,7,0),"")</f>
        <v>Vandalized+Dead</v>
      </c>
      <c r="K8" s="138" t="s">
        <v>39133</v>
      </c>
      <c r="L8" s="138" t="str">
        <f>IFERROR(VLOOKUP(D8,DB!A:I,9,0),"")</f>
        <v>Latis</v>
      </c>
    </row>
    <row r="9" spans="1:13" ht="15">
      <c r="A9" s="138"/>
      <c r="B9" s="138" t="str">
        <f>IFERROR(VLOOKUP(D9,DB!A:K,11,0),"")</f>
        <v/>
      </c>
      <c r="C9" s="138"/>
      <c r="D9" s="138"/>
      <c r="E9" s="138"/>
      <c r="F9" s="139"/>
      <c r="G9" s="140">
        <f ca="1">IFERROR(NOW()-F9,"")</f>
        <v>45967.476119328705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45967.476119328705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45967.476119328705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45967.476119328705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45967.476119328705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45967.476119328705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45967.476119328705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45967.476119328705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45967.476119328705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45967.476119328705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45967.476119328705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45967.476119328705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45967.476119328705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45967.476119328705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45967.476119328705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45967.476119328705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45967.476119328705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45967.476119328705</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45967.476119328705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45967.476119328705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45967.476119328705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45967.476119328705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45967.476119328705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45967.476119328705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45967.476119328705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45967.476119328705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45967.476119328705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45967.476119328705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45967.476119328705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45967.476119328705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45967.476119328705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45967.476119328705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45967.476119328705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45967.476119328705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45967.476119328705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45967.476119328705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45967.476119328705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45967.476119328705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45967.476119328705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45967.476119328705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45967.476119328705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45967.476119328705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45967.476119328705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45967.476119328705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45967.476119328705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45967.476119328705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45967.476119328705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45967.476119328705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45967.476119328705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45967.476119328705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45967.476119328705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45967.476119328705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45967.476119328705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45967.476119328705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45967.476119328705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45967.476119328705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45967.476119328705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45967.476119328705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45967.476119328705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45967.476119328705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45967.476119328705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45967.476119328705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45967.476119328705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45967.476119328705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45967.476119328705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45967.476119328705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45967.476119328705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45967.476119328705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45967.476119328705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45967.476119328705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45967.476119328705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45967.476119328705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45967.476119328705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45967.476119328705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45967.476119328705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45967.476119328705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45967.476119328705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45967.476119328705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45967.476119328705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45967.476119328705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45967.476119328705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45967.476119328705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45967.476119328705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45967.476119328705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45967.476119328705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45967.476119328705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45967.476119328705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45967.476119328705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45967.476119328705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45967.476119328705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45967.476119328705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45967.476119328705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45967.476119328705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45967.476119328705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45967.476119328705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45967.476119328705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45967.476119328705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45967.476119328705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45967.476119328705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45967.476119328705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45967.476119328705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45967.476119328705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45967.476119328705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45967.476119328705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45967.476119328705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45967.476119328705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45967.476119328705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45967.476119328705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45967.476119328705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45967.476119328705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45967.476119328705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45967.476119328705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45967.476119328705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45967.476119328705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45967.476119328705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45967.476119328705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45967.476119328705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45967.476119328705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45967.476119328705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45967.476119328705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45967.476119328705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45967.476119328705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45967.476119328705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45967.476119328705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45967.476119328705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45967.476119328705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45967.476119328705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45967.476119328705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45967.476119328705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45967.476119328705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45967.476119328705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45967.476119328705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45967.476119328705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45967.476119328705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45967.476119328705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45967.476119328705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45967.476119328705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45967.476119328705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45967.476119328705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45967.476119328705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45967.476119328705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45967.476119328705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45967.476119328705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45967.476119328705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45967.476119328705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45967.476119328705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45967.476119328705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45967.476119328705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45967.476119328705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45967.476119328705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45967.476119328705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45967.476119328705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45967.476119328705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45967.476119328705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45967.476119328705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45967.476119328705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45967.476119328705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45967.476119328705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45967.476119328705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45967.476119328705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45967.476119328705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45967.476119328705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45967.476119328705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45967.476119328705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45967.476119328705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45967.476119328705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45967.476119328705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45967.476119328705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45967.476119328705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45967.476119328705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45967.476119328705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45967.476119328705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45967.476119328705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45967.476119328705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45967.476119328705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45967.476119328705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45967.476119328705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45967.476119328705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45967.476119328705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45967.476119328705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45967.476119328705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45967.476119328705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45967.476119328705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45967.476119328705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45967.476119328705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45967.476119328705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45967.476119328705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45967.476119328705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45967.476119328705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45967.476119328705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45967.476119328705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45967.476119328705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45967.476119328705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45967.476119328705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45967.476119328705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45967.476119328705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45967.476119328705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45967.476119328705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45967.476119328705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45967.476119328705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45967.476119328705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45967.476119328705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45967.476119328705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45967.476119328705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45967.476119328705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45967.476119328705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45967.476119328705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45967.476119328705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45967.476119328705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45967.476119328705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45967.476119328705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45967.476119328705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45967.476119328705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45967.476119328705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45967.476119328705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45967.476119328705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45967.476119328705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45967.476119328705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45967.476119328705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45967.476119328705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45967.476119328705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45967.476119328705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45967.476119328705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45967.476119328705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45967.476119328705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45967.476119328705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45967.476119328705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45967.476119328705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45967.476119328705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45967.476119328705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45967.476119328705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45967.476119328705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45967.476119328705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45967.476119328705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45967.476119328705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45967.476119328705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45967.476119328705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45967.476119328705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45967.476119328705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45967.476119328705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45967.476119328705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45967.476119328705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45967.476119328705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45967.476119328705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45967.476119328705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45967.476119328705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45967.476119328705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45967.476119328705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45967.476119328705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45967.476119328705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45967.476119328705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45967.476119328705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45967.476119328705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45967.476119328705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45967.476119328705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45967.476119328705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45967.476119328705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45967.476119328705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45967.476119328705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45967.476119328705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45967.476119328705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45967.476119328705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45967.476119328705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45967.476119328705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45967.476119328705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45967.476119328705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45967.476119328705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45967.476119328705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45967.476119328705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45967.476119328705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45967.476119328705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45967.476119328705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45967.476119328705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45967.476119328705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45967.476119328705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45967.476119328705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45967.476119328705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45967.476119328705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45967.476119328705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45967.476119328705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45967.476119328705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45967.476119328705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45967.476119328705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45967.476119328705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45967.476119328705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45967.476119328705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45967.476119328705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45967.476119328705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45967.476119328705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45967.476119328705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45967.476119328705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45967.476119328705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45967.476119328705</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1" ht="15"/>
    <row r="1242" ht="15"/>
    <row r="1245" ht="15"/>
    <row r="1246" ht="15"/>
    <row r="1252"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D3" sqref="D3: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45967.476119328705</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45967.476119328705</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45967.476119328705</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45967.476119328705</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45967.476119328705</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45967.476119328705</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45967.476119328705</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45967.476119328705</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45967.476119328705</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45967.476119328705</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45967.476119328705</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45967.476119328705</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45967.476119328705</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45967.476119328705</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45967.476119328705</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45967.476119328705</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45967.476119328705</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45967.476119328705</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45967.476119328705</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45967.476119328705</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45967.476119328705</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45967.476119328705</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45967.476119328705</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45967.476119328705</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45967.476119328705</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45967.476119328705</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45967.476119328705</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45967.476119328705</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45967.476119328705</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45967.476119328705</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45967.476119328705</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45967.476119328705</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45967.476119328705</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45967.476119328705</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45967.476119328705</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45967.476119328705</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45967.476119328705</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