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55" documentId="13_ncr:1_{F6CB121F-512D-4AA6-A0C1-0FB36C537598}" xr6:coauthVersionLast="47" xr6:coauthVersionMax="47" xr10:uidLastSave="{2F85BF1E-BEB1-46EA-B196-1C053FA89F4B}"/>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<sst xmlns="http://schemas.openxmlformats.org/spreadsheetml/2006/main" count="180273" uniqueCount="39121">
  <si>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</si>
  <si>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</si>
  <si>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</si>
  <si>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</si>
  <si>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</si>
  <si>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</si>
  <si>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</si>
  <si>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</si>
  <si>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</si>
  <si>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</si>
  <si>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</si>
  <si>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</si>
  <si>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</si>
  <si>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</si>
  <si>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</si>
  <si>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</si>
  <si>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</si>
  <si>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</si>
  <si>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</si>
  <si>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</si>
  <si>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</si>
  <si>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</si>
  <si>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</si>
  <si>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</si>
  <si>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</si>
  <si>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</si>
  <si>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</si>
  <si>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</si>
  <si>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</si>
  <si>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</si>
  <si>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</si>
  <si>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</si>
  <si>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</si>
  <si>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</si>
  <si>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</si>
  <si>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</si>
  <si>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</si>
  <si>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</si>
  <si>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</si>
  <si>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</si>
  <si>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</si>
  <si>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</si>
  <si>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</si>
  <si>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</si>
  <si>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</si>
  <si>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</si>
  <si>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</si>
  <si>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</si>
  <si>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</si>
  <si>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</si>
  <si>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</si>
  <si>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</si>
  <si>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</si>
  <si>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</si>
  <si>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</si>
  <si>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</si>
  <si>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</si>
  <si>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</si>
  <si>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</si>
  <si>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</si>
  <si>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</si>
  <si>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</si>
  <si>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</si>
  <si>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</si>
  <si>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</si>
  <si>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</si>
  <si>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</si>
  <si>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</si>
  <si>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</si>
  <si>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</si>
  <si>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</si>
  <si>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</si>
  <si>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</si>
  <si>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</si>
  <si>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</si>
  <si>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</si>
  <si>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</si>
  <si>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</si>
  <si>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</si>
  <si>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</si>
  <si>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</si>
  <si>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</si>
  <si>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</si>
  <si>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</si>
  <si>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</si>
  <si>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</si>
  <si>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</si>
  <si>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</si>
  <si>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</si>
  <si>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</si>
  <si>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</si>
  <si>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</si>
  <si>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</si>
  <si>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</si>
  <si>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</si>
  <si>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</si>
  <si>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</si>
  <si>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</si>
  <si>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</si>
  <si>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</si>
  <si>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</si>
  <si>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</si>
  <si>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</si>
  <si>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</si>
  <si>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</si>
  <si>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</si>
  <si>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</si>
  <si>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</si>
  <si>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</si>
  <si>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</si>
  <si>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</si>
  <si>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</si>
  <si>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</si>
  <si>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</si>
  <si>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</si>
  <si>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</si>
  <si>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</si>
  <si>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</si>
  <si>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</si>
  <si>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</si>
  <si>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</si>
  <si>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</si>
  <si>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</si>
  <si>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</si>
  <si>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</si>
  <si>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</si>
  <si>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</si>
  <si>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</si>
  <si>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</si>
  <si>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</si>
  <si>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</si>
  <si>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</si>
  <si>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</si>
  <si>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</si>
  <si>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</si>
  <si>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</si>
  <si>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</si>
  <si>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</si>
  <si>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</si>
  <si>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</si>
  <si>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</si>
  <si>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</si>
  <si>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</si>
  <si>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</si>
  <si>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</si>
  <si>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</si>
  <si>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</si>
  <si>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</si>
  <si>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</si>
  <si>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</si>
  <si>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</si>
  <si>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</si>
  <si>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</si>
  <si>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</si>
  <si>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</si>
  <si>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</si>
  <si>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</si>
  <si>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</si>
  <si>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</si>
  <si>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</si>
  <si>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</si>
  <si>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</si>
  <si>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</si>
  <si>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</si>
  <si>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</si>
  <si>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</si>
  <si>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</si>
  <si>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</si>
  <si>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</si>
  <si>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</si>
  <si>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</si>
  <si>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</si>
  <si>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</si>
  <si>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</si>
  <si>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</si>
  <si>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</si>
  <si>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</si>
  <si>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</si>
  <si>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</si>
  <si>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</si>
  <si>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</si>
  <si>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</si>
  <si>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</si>
  <si>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</si>
  <si>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</si>
  <si>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</si>
  <si>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</si>
  <si>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</si>
  <si>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</si>
  <si>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</si>
  <si>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</si>
  <si>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</si>
  <si>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</si>
  <si>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</si>
  <si>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</si>
  <si>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</si>
  <si>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</si>
  <si>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</si>
  <si>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</si>
  <si>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</si>
  <si>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</si>
  <si>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</si>
  <si>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</si>
  <si>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</si>
  <si>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</si>
  <si>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</si>
  <si>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</si>
  <si>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</si>
  <si>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</si>
  <si>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</si>
  <si>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</si>
  <si>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</si>
  <si>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</si>
  <si>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</si>
  <si>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</si>
  <si>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</si>
  <si>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</si>
  <si>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</si>
  <si>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</si>
  <si>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</si>
  <si>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</si>
  <si>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</si>
  <si>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</si>
  <si>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</si>
  <si>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</si>
  <si>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</si>
  <si>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</si>
  <si>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</si>
  <si>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</si>
  <si>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</si>
  <si>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</si>
  <si>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</si>
  <si>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</si>
  <si>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</si>
  <si>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</si>
  <si>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</si>
  <si>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</si>
  <si>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</si>
  <si>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</si>
  <si>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</si>
  <si>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</si>
  <si>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</si>
  <si>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</si>
  <si>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</si>
  <si>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</si>
  <si>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</si>
  <si>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</si>
  <si>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</si>
  <si>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</si>
  <si>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</si>
  <si>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</si>
  <si>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</si>
  <si>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</si>
  <si>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</si>
  <si>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</si>
  <si>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</si>
  <si>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</si>
  <si>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</si>
  <si>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</si>
  <si>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</si>
  <si>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</si>
  <si>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</si>
  <si>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</si>
  <si>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</si>
  <si>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</si>
  <si>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</si>
  <si>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</si>
  <si>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</si>
  <si>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</si>
  <si>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</si>
  <si>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</si>
  <si>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</si>
  <si>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</si>
  <si>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</si>
  <si>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</si>
  <si>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</si>
  <si>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</si>
  <si>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</si>
  <si>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</si>
  <si>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</si>
  <si>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</si>
  <si>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</si>
  <si>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</si>
  <si>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</si>
  <si>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</si>
  <si>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</si>
  <si>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</si>
  <si>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</si>
  <si>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</si>
  <si>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</si>
  <si>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</si>
  <si>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</si>
  <si>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</si>
  <si>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</si>
  <si>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</si>
  <si>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</si>
  <si>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</si>
  <si>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</si>
  <si>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</si>
  <si>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</si>
  <si>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</si>
  <si>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</si>
  <si>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</si>
  <si>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</si>
  <si>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</si>
  <si>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</si>
  <si>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</si>
  <si>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</si>
  <si>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</si>
  <si>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</si>
  <si>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</si>
  <si>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</si>
  <si>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</si>
  <si>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</si>
  <si>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</si>
  <si>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</si>
  <si>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</si>
  <si>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</si>
  <si>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</si>
  <si>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</si>
  <si>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</si>
  <si>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</si>
  <si>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</si>
  <si>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</si>
  <si>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</si>
  <si>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</si>
  <si>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</si>
  <si>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</si>
  <si>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</si>
  <si>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</si>
  <si>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</si>
  <si>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</si>
  <si>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</si>
  <si>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</si>
  <si>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</si>
  <si>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</si>
  <si>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</si>
  <si>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</si>
  <si>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</si>
  <si>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</si>
  <si>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</si>
  <si>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</si>
  <si>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</si>
  <si>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</si>
  <si>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</si>
  <si>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</si>
  <si>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</si>
  <si>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</si>
  <si>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</si>
  <si>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</si>
  <si>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</si>
  <si>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</si>
  <si>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</si>
  <si>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</si>
  <si>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</si>
  <si>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</si>
  <si>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</si>
  <si>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</si>
  <si>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</si>
  <si>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</si>
  <si>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</si>
  <si>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</si>
  <si>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</si>
  <si>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</si>
  <si>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</si>
  <si>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</si>
  <si>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</si>
  <si>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</si>
  <si>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</si>
  <si>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</si>
  <si>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</si>
  <si>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</si>
  <si>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</si>
  <si>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</si>
  <si>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</si>
  <si>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</si>
  <si>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</si>
  <si>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</si>
  <si>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</si>
  <si>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</si>
  <si>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</si>
  <si>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</si>
  <si>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</si>
  <si>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</si>
  <si>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</si>
  <si>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</si>
  <si>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</si>
  <si>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</si>
  <si>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</si>
  <si>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</si>
  <si>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</si>
  <si>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</si>
  <si>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</si>
  <si>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</si>
  <si>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</si>
  <si>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</si>
  <si>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</si>
  <si>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</si>
  <si>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</si>
  <si>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</si>
  <si>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</si>
  <si>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</si>
  <si>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</si>
  <si>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</si>
  <si>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</si>
  <si>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</si>
  <si>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</si>
  <si>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</si>
  <si>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</si>
  <si>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</si>
  <si>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</si>
  <si>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</si>
  <si>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</si>
  <si>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</si>
  <si>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</si>
  <si>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</si>
  <si>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</si>
  <si>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</si>
  <si>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</si>
  <si>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</si>
  <si>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</si>
  <si>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</si>
  <si>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</si>
  <si>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</si>
  <si>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</si>
  <si>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</si>
  <si>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</si>
  <si>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</si>
  <si>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</si>
  <si>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</si>
  <si>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</si>
  <si>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</si>
  <si>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</si>
  <si>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</si>
  <si>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</si>
  <si>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</si>
  <si>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</si>
  <si>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</si>
  <si>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</si>
  <si>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</si>
  <si>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</si>
  <si>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</si>
  <si>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</si>
  <si>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</si>
  <si>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</si>
  <si>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</si>
  <si>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</si>
  <si>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</si>
  <si>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</si>
  <si>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</si>
  <si>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</si>
  <si>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</si>
  <si>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</si>
  <si>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</si>
  <si>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</si>
  <si>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</si>
  <si>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</si>
  <si>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</si>
  <si>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</si>
  <si>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</si>
  <si>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</si>
  <si>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</si>
  <si>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</si>
  <si>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</si>
  <si>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</si>
  <si>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</si>
  <si>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</si>
  <si>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</si>
  <si>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</si>
  <si>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</si>
  <si>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</si>
  <si>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</si>
  <si>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</si>
  <si>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</si>
  <si>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</si>
  <si>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</si>
  <si>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</si>
  <si>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</si>
  <si>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</si>
  <si>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</si>
  <si>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</si>
  <si>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</si>
  <si>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</si>
  <si>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</si>
  <si>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</si>
  <si>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</si>
  <si>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</si>
  <si>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</si>
  <si>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</si>
  <si>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</si>
  <si>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</si>
  <si>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</si>
  <si>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</si>
  <si>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</si>
  <si>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</si>
  <si>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</si>
  <si>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</si>
  <si>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</si>
  <si>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</si>
  <si>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</si>
  <si>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</si>
  <si>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</si>
  <si>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</si>
  <si>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</si>
  <si>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</si>
  <si>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</si>
  <si>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</si>
  <si>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</si>
  <si>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</si>
  <si>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</si>
  <si>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</si>
  <si>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</si>
  <si>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</si>
  <si>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</si>
  <si>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</si>
  <si>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</si>
  <si>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</si>
  <si>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</si>
  <si>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</si>
  <si>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</si>
  <si>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</si>
  <si>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</si>
  <si>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</si>
  <si>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</si>
  <si>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</si>
  <si>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</si>
  <si>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</si>
  <si>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</si>
  <si>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</si>
  <si>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</si>
  <si>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</si>
  <si>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</si>
  <si>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</si>
  <si>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</si>
  <si>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</si>
  <si>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</si>
  <si>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</si>
  <si>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</si>
  <si>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</si>
  <si>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</si>
  <si>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</si>
  <si>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</si>
  <si>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</si>
  <si>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</si>
  <si>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</si>
  <si>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</si>
  <si>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</si>
  <si>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</si>
  <si>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</si>
  <si>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</si>
  <si>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</si>
  <si>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</si>
  <si>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</si>
  <si>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</si>
  <si>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</si>
  <si>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</si>
  <si>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</si>
  <si>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</si>
  <si>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</si>
  <si>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</si>
  <si>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</si>
  <si>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</si>
  <si>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</si>
  <si>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</si>
  <si>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</si>
  <si>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</si>
  <si>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</si>
  <si>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</si>
  <si>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</si>
  <si>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</si>
  <si>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</si>
  <si>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</si>
  <si>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</si>
  <si>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</si>
  <si>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</si>
  <si>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</si>
  <si>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</si>
  <si>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</si>
  <si>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</si>
  <si>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</si>
  <si>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</si>
  <si>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</si>
  <si>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</si>
  <si>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</si>
  <si>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</si>
  <si>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</si>
  <si>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</si>
  <si>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</si>
  <si>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</si>
  <si>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</si>
  <si>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</si>
  <si>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</si>
  <si>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</si>
  <si>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</si>
  <si>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</si>
  <si>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</si>
  <si>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</si>
  <si>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</si>
  <si>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</si>
  <si>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</si>
  <si>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</si>
  <si>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</si>
  <si>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</si>
  <si>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</si>
  <si>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</si>
  <si>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</si>
  <si>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</si>
  <si>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</si>
  <si>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</si>
  <si>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</si>
  <si>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</si>
  <si>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</si>
  <si>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</si>
  <si>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</si>
  <si>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</si>
  <si>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</si>
  <si>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</si>
  <si>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</si>
  <si>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</si>
  <si>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</si>
  <si>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</si>
  <si>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</si>
  <si>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</si>
  <si>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</si>
  <si>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</si>
  <si>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</si>
  <si>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</si>
  <si>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</si>
  <si>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</si>
  <si>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</si>
  <si>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</si>
  <si>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</si>
  <si>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</si>
  <si>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</si>
  <si>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</si>
  <si>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</si>
  <si>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</si>
  <si>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</si>
  <si>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</si>
  <si>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</si>
  <si>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</si>
  <si>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</si>
  <si>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</si>
  <si>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</si>
  <si>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</si>
  <si>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</si>
  <si>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</si>
  <si>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</si>
  <si>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</si>
  <si>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</si>
  <si>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</si>
  <si>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</si>
  <si>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</si>
  <si>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</si>
  <si>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</si>
  <si>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</si>
  <si>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</si>
  <si>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</si>
  <si>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</si>
  <si>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</si>
  <si>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</si>
  <si>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</si>
  <si>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</si>
  <si>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</si>
  <si>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</si>
  <si>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</si>
  <si>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</si>
  <si>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</si>
  <si>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</si>
  <si>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</si>
  <si>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</si>
  <si>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</si>
  <si>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</si>
  <si>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</si>
  <si>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</si>
  <si>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</si>
  <si>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</si>
  <si>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</si>
  <si>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</si>
  <si>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</si>
  <si>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</si>
  <si>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</si>
  <si>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</si>
  <si>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</si>
  <si>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</si>
  <si>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</si>
  <si>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</si>
  <si>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</si>
  <si>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</si>
  <si>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</si>
  <si>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</si>
  <si>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</si>
  <si>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</si>
  <si>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</si>
  <si>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</si>
  <si>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</si>
  <si>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</si>
  <si>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</si>
  <si>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</si>
  <si>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</si>
  <si>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</si>
  <si>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</si>
  <si>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</si>
  <si>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</si>
  <si>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</si>
  <si>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</si>
  <si>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</si>
  <si>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</si>
  <si>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</si>
  <si>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</si>
  <si>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</si>
  <si>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</si>
  <si>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</si>
  <si>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</si>
  <si>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</si>
  <si>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</si>
  <si>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</si>
  <si>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</si>
  <si>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</si>
  <si>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</si>
  <si>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</si>
  <si>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</si>
  <si>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</si>
  <si>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</si>
  <si>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</si>
  <si>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</si>
  <si>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</si>
  <si>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</si>
  <si>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</si>
  <si>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</si>
  <si>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</si>
  <si>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</si>
  <si>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</si>
  <si>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</si>
  <si>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</si>
  <si>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</si>
  <si>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</si>
  <si>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</si>
  <si>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</si>
  <si>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</si>
  <si>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</si>
  <si>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</si>
  <si>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</si>
  <si>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</si>
  <si>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</si>
  <si>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</si>
  <si>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</si>
  <si>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</si>
  <si>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</si>
  <si>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</si>
  <si>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</si>
  <si>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</si>
  <si>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</si>
  <si>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</si>
  <si>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</si>
  <si>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</si>
  <si>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</si>
  <si>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</si>
  <si>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</si>
  <si>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</si>
  <si>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</si>
  <si>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</si>
  <si>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</si>
  <si>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</si>
  <si>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</si>
  <si>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</si>
  <si>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</si>
  <si>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</si>
  <si>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</si>
  <si>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</si>
  <si>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</si>
  <si>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</si>
  <si>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</si>
  <si>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</si>
  <si>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</si>
  <si>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</si>
  <si>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</si>
  <si>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</si>
  <si>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</si>
  <si>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</si>
  <si>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</si>
  <si>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</si>
  <si>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</si>
  <si>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</si>
  <si>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</si>
  <si>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</si>
  <si>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</si>
  <si>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</si>
  <si>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</si>
  <si>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</si>
  <si>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</si>
  <si>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</si>
  <si>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</si>
  <si>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</si>
  <si>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</si>
  <si>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</si>
  <si>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</si>
  <si>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</si>
  <si>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</si>
  <si>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</si>
  <si>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</si>
  <si>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</si>
  <si>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</si>
  <si>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</si>
  <si>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</si>
  <si>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</si>
  <si>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</si>
  <si>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</si>
  <si>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</si>
  <si>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</si>
  <si>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</si>
  <si>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</si>
  <si>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</si>
  <si>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</si>
  <si>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</si>
  <si>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</si>
  <si>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</si>
  <si>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</si>
  <si>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</si>
  <si>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</si>
  <si>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</si>
  <si>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</si>
  <si>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</si>
  <si>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</si>
  <si>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</si>
  <si>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</si>
  <si>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</si>
  <si>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</si>
  <si>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</si>
  <si>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</si>
  <si>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</si>
  <si>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</si>
  <si>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</si>
  <si>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</si>
  <si>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</si>
  <si>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</si>
  <si>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</si>
  <si>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</si>
  <si>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</si>
  <si>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</si>
  <si>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</si>
  <si>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</si>
  <si>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</si>
  <si>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</si>
  <si>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</si>
  <si>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</si>
  <si>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</si>
  <si>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</si>
  <si>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</si>
  <si>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</si>
  <si>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</si>
  <si>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</si>
  <si>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</si>
  <si>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</si>
  <si>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</si>
  <si>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</si>
  <si>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</si>
  <si>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</si>
  <si>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</si>
  <si>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</si>
  <si>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</si>
  <si>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</si>
  <si>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</si>
  <si>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</si>
  <si>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</si>
  <si>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</si>
  <si>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</si>
  <si>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</si>
  <si>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</si>
  <si>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</si>
  <si>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</si>
  <si>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</si>
  <si>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</si>
  <si>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</si>
  <si>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</si>
  <si>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</si>
  <si>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</si>
  <si>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</si>
  <si>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</si>
  <si>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</si>
  <si>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</si>
  <si>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</si>
  <si>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</si>
  <si>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</si>
  <si>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</si>
  <si>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</si>
  <si>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</si>
  <si>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</si>
  <si>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</si>
  <si>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</si>
  <si>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</si>
  <si>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</si>
  <si>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</si>
  <si>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</si>
  <si>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</si>
  <si>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</si>
  <si>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</si>
  <si>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</si>
  <si>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</si>
  <si>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</si>
  <si>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</si>
  <si>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</si>
  <si>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</si>
  <si>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</si>
  <si>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</si>
  <si>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</si>
  <si>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</si>
  <si>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</si>
  <si>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</si>
  <si>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</si>
  <si>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</si>
  <si>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</si>
  <si>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</si>
  <si>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</si>
  <si>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</si>
  <si>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</si>
  <si>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</si>
  <si>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</si>
  <si>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</si>
  <si>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</si>
  <si>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</si>
  <si>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</si>
  <si>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</si>
  <si>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</si>
  <si>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</si>
  <si>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</si>
  <si>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</si>
  <si>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</si>
  <si>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</si>
  <si>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</si>
  <si>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</si>
  <si>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</si>
  <si>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</si>
  <si>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</si>
  <si>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</si>
  <si>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</si>
  <si>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</si>
  <si>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</si>
  <si>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</si>
  <si>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</si>
  <si>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</si>
  <si>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</si>
  <si>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</si>
  <si>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</si>
  <si>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</si>
  <si>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</si>
  <si>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</si>
  <si>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</si>
  <si>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</si>
  <si>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</si>
  <si>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</si>
  <si>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</si>
  <si>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</si>
  <si>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</si>
  <si>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</si>
  <si>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</si>
  <si>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</si>
  <si>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</si>
  <si>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</si>
  <si>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</si>
  <si>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</si>
  <si>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</si>
  <si>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</si>
  <si>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</si>
  <si>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</si>
  <si>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</si>
  <si>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</si>
  <si>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</si>
  <si>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</si>
  <si>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</si>
  <si>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</si>
  <si>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</si>
  <si>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</si>
  <si>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</si>
  <si>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</si>
  <si>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</si>
  <si>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</si>
  <si>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</si>
  <si>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</si>
  <si>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</si>
  <si>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</si>
  <si>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</si>
  <si>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</si>
  <si>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</si>
  <si>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</si>
  <si>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</si>
  <si>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</si>
  <si>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</si>
  <si>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</si>
  <si>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</si>
  <si>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</si>
  <si>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</si>
  <si>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</si>
  <si>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</si>
  <si>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</si>
  <si>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</si>
  <si>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</si>
  <si>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</si>
  <si>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</si>
  <si>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</si>
  <si>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</si>
  <si>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</si>
  <si>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</si>
  <si>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</si>
  <si>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</si>
  <si>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</si>
  <si>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</si>
  <si>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</si>
  <si>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</si>
  <si>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</si>
  <si>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</si>
  <si>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</si>
  <si>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</si>
  <si>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</si>
  <si>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</si>
  <si>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</si>
  <si>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</si>
  <si>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</si>
  <si>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</si>
  <si>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</si>
  <si>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</si>
  <si>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</si>
  <si>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</si>
  <si>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</si>
  <si>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</si>
  <si>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</si>
  <si>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</si>
  <si>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</si>
  <si>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</si>
  <si>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</si>
  <si>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</si>
  <si>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</si>
  <si>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</si>
  <si>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</si>
  <si>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</si>
  <si>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</si>
  <si>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</si>
  <si>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</si>
  <si>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</si>
  <si>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</si>
  <si>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</si>
  <si>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</si>
  <si>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</si>
  <si>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</si>
  <si>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</si>
  <si>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</si>
  <si>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</si>
  <si>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</si>
  <si>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</si>
  <si>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</si>
  <si>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</si>
  <si>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</si>
  <si>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</si>
  <si>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</si>
  <si>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</si>
  <si>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</si>
  <si>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</si>
  <si>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</si>
  <si>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</si>
  <si>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</si>
  <si>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</si>
  <si>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</si>
  <si>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</si>
  <si>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</si>
  <si>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</si>
  <si>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</si>
  <si>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</si>
  <si>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</si>
  <si>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</si>
  <si>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</si>
  <si>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</si>
  <si>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</si>
  <si>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</si>
  <si>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</si>
  <si>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</si>
  <si>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</si>
  <si>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</si>
  <si>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</si>
  <si>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</si>
  <si>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</si>
  <si>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</si>
  <si>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</si>
  <si>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</si>
  <si>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</si>
  <si>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</si>
  <si>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</si>
  <si>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</si>
  <si>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</si>
  <si>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</si>
  <si>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</si>
  <si>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</si>
  <si>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</si>
  <si>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</si>
  <si>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</si>
  <si>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</si>
  <si>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</si>
  <si>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</si>
  <si>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</si>
  <si>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</si>
  <si>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</si>
  <si>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</si>
  <si>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</si>
  <si>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</si>
  <si>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</si>
  <si>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</si>
  <si>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</si>
  <si>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</si>
  <si>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</si>
  <si>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</si>
  <si>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</si>
  <si>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</si>
  <si>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</si>
  <si>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</si>
  <si>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</si>
  <si>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</si>
  <si>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</si>
  <si>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</si>
  <si>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</si>
  <si>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</si>
  <si>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</si>
  <si>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</si>
  <si>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</si>
  <si>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</si>
  <si>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</si>
  <si>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</si>
  <si>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</si>
  <si>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</si>
  <si>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</si>
  <si>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</si>
  <si>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</si>
  <si>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</si>
  <si>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</si>
  <si>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</si>
  <si>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</si>
  <si>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</si>
  <si>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</si>
  <si>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</si>
  <si>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</si>
  <si>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</si>
  <si>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</si>
  <si>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</si>
  <si>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</si>
  <si>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</si>
  <si>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</si>
  <si>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</si>
  <si>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</si>
  <si>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</si>
  <si>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</si>
  <si>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</si>
  <si>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</si>
  <si>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</si>
  <si>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</si>
  <si>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</si>
  <si>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</si>
  <si>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</si>
  <si>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</si>
  <si>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</si>
  <si>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</si>
  <si>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</si>
  <si>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</si>
  <si>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</si>
  <si>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</si>
  <si>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</si>
  <si>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</si>
  <si>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</si>
  <si>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</si>
  <si>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</si>
  <si>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</si>
  <si>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</si>
  <si>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</si>
  <si>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</si>
  <si>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</si>
  <si>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</si>
  <si>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</si>
  <si>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</si>
  <si>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</si>
  <si>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</si>
  <si>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</si>
  <si>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</si>
  <si>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</si>
  <si>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</si>
  <si>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</si>
  <si>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</si>
  <si>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</si>
  <si>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</si>
  <si>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</si>
  <si>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</si>
  <si>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</si>
  <si>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</si>
  <si>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</si>
  <si>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</si>
  <si>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</si>
  <si>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</si>
  <si>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</si>
  <si>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</si>
  <si>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</si>
  <si>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</si>
  <si>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</si>
  <si>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</si>
  <si>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</si>
  <si>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</si>
  <si>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</si>
  <si>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</si>
  <si>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</si>
  <si>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</si>
  <si>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</si>
  <si>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</si>
  <si>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</si>
  <si>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</si>
  <si>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</si>
  <si>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</si>
  <si>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</si>
  <si>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</si>
  <si>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</si>
  <si>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</si>
  <si>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</si>
  <si>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</si>
  <si>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</si>
  <si>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</si>
  <si>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</si>
  <si>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</si>
  <si>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</si>
  <si>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</si>
  <si>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</si>
  <si>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</si>
  <si>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</si>
  <si>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</si>
  <si>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</si>
  <si>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</si>
  <si>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</si>
  <si>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</si>
  <si>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</si>
  <si>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</si>
  <si>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</si>
  <si>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</si>
  <si>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</si>
  <si>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</si>
  <si>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</si>
  <si>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</si>
  <si>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</si>
  <si>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</si>
  <si>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</si>
  <si>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</si>
  <si>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</si>
  <si>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</si>
  <si>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</si>
  <si>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</si>
  <si>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</si>
  <si>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</si>
  <si>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</si>
  <si>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</si>
  <si>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</si>
  <si>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</si>
  <si>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</si>
  <si>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</si>
  <si>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</si>
  <si>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</si>
  <si>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</si>
  <si>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</si>
  <si>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</si>
  <si>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</si>
  <si>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</si>
  <si>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</si>
  <si>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</si>
  <si>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</si>
  <si>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</si>
  <si>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</si>
  <si>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</si>
  <si>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</si>
  <si>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</si>
  <si>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</si>
  <si>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</si>
  <si>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</si>
  <si>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</si>
  <si>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</si>
  <si>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</si>
  <si>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</si>
  <si>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</si>
  <si>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</si>
  <si>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</si>
  <si>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</si>
  <si>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</si>
  <si>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</si>
  <si>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</si>
  <si>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</si>
  <si>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</si>
  <si>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</si>
  <si>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</si>
  <si>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</si>
  <si>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</si>
  <si>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</si>
  <si>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</si>
  <si>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</si>
  <si>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</si>
  <si>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</si>
  <si>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</si>
  <si>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</si>
  <si>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</si>
  <si>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</si>
  <si>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</si>
  <si>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</si>
  <si>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</si>
  <si>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</si>
  <si>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</si>
  <si>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</si>
  <si>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</si>
  <si>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</si>
  <si>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</si>
  <si>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</si>
  <si>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</si>
  <si>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</si>
  <si>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</si>
  <si>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</si>
  <si>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</si>
  <si>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</si>
  <si>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</si>
  <si>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</si>
  <si>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</si>
  <si>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</si>
  <si>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</si>
  <si>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</si>
  <si>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</si>
  <si>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</si>
  <si>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</si>
  <si>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</si>
  <si>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</si>
  <si>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</si>
  <si>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</si>
  <si>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</si>
  <si>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</si>
  <si>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</si>
  <si>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</si>
  <si>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</si>
  <si>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</si>
  <si>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</si>
  <si>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</si>
  <si>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</si>
  <si>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</si>
  <si>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</si>
  <si>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</si>
  <si>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</si>
  <si>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</si>
  <si>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</si>
  <si>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</si>
  <si>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</si>
  <si>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</si>
  <si>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</si>
  <si>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</si>
  <si>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</si>
  <si>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</si>
  <si>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</si>
  <si>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</si>
  <si>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</si>
  <si>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</si>
  <si>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</si>
  <si>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</si>
  <si>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</si>
  <si>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</si>
  <si>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</si>
  <si>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</si>
  <si>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</si>
  <si>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</si>
  <si>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</si>
  <si>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</si>
  <si>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</si>
  <si>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</si>
  <si>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</si>
  <si>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</si>
  <si>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</si>
  <si>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</si>
  <si>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</si>
  <si>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</si>
  <si>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</si>
  <si>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</si>
  <si>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</si>
  <si>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</si>
  <si>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</si>
  <si>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</si>
  <si>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</si>
  <si>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</si>
  <si>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</si>
  <si>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</si>
  <si>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</si>
  <si>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</si>
  <si>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</si>
  <si>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</si>
  <si>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</si>
  <si>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</si>
  <si>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</si>
  <si>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</si>
  <si>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</si>
  <si>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</si>
  <si>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</si>
  <si>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</si>
  <si>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</si>
  <si>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</si>
  <si>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</si>
  <si>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</si>
  <si>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</si>
  <si>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</si>
  <si>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</si>
  <si>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</si>
  <si>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</si>
  <si>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</si>
  <si>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</si>
  <si>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</si>
  <si>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</si>
  <si>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</si>
  <si>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</si>
  <si>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</si>
  <si>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</si>
  <si>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</si>
  <si>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</si>
  <si>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</si>
  <si>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</si>
  <si>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</si>
  <si>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</si>
  <si>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</si>
  <si>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</si>
  <si>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</si>
  <si>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</si>
  <si>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</si>
  <si>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</si>
  <si>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</si>
  <si>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</si>
  <si>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</si>
  <si>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</si>
  <si>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</si>
  <si>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</si>
  <si>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</si>
  <si>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</si>
  <si>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</si>
  <si>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</si>
  <si>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</si>
  <si>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</si>
  <si>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</si>
  <si>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</si>
  <si>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</si>
  <si>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</si>
  <si>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</si>
  <si>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</si>
  <si>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</si>
  <si>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</si>
  <si>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</si>
  <si>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</si>
  <si>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</si>
  <si>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</si>
  <si>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</si>
  <si>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</si>
  <si>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</si>
  <si>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</si>
  <si>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</si>
  <si>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</si>
  <si>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</si>
  <si>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</si>
  <si>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</si>
  <si>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</si>
  <si>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</si>
  <si>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</si>
  <si>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</si>
  <si>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</si>
  <si>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</si>
  <si>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</si>
  <si>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</si>
  <si>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</si>
  <si>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</si>
  <si>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</si>
  <si>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</si>
  <si>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</si>
  <si>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</si>
  <si>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</si>
  <si>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</si>
  <si>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</si>
  <si>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</si>
  <si>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</si>
  <si>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</si>
  <si>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</si>
  <si>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</si>
  <si>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</si>
  <si>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</si>
  <si>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</si>
  <si>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</si>
  <si>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</si>
  <si>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</si>
  <si>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</si>
  <si>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</si>
  <si>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</si>
  <si>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</si>
  <si>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</si>
  <si>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</si>
  <si>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</si>
  <si>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</si>
  <si>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</si>
  <si>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</si>
  <si>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</si>
  <si>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</si>
  <si>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</si>
  <si>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</si>
  <si>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</si>
  <si>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</si>
  <si>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</si>
  <si>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</si>
  <si>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</si>
  <si>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</si>
  <si>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</si>
  <si>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</si>
  <si>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</si>
  <si>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</si>
  <si>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</si>
  <si>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</si>
  <si>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</si>
  <si>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</si>
  <si>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</si>
  <si>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</si>
  <si>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</si>
  <si>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</si>
  <si>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</si>
  <si>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</si>
  <si>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</si>
  <si>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</si>
  <si>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</si>
  <si>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</si>
  <si>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</si>
  <si>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</si>
  <si>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</si>
  <si>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</si>
  <si>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</si>
  <si>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</si>
  <si>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</si>
  <si>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</si>
  <si>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</si>
  <si>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</si>
  <si>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</si>
  <si>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</si>
  <si>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</si>
  <si>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</si>
  <si>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</si>
  <si>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</si>
  <si>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</si>
  <si>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</si>
  <si>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</si>
  <si>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</si>
  <si>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</si>
  <si>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</si>
  <si>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</si>
  <si>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</si>
  <si>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</si>
  <si>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</si>
  <si>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</si>
  <si>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</si>
  <si>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</si>
  <si>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</si>
  <si>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</si>
  <si>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</si>
  <si>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</si>
  <si>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</si>
  <si>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</si>
  <si>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</si>
  <si>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</si>
  <si>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</si>
  <si>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</si>
  <si>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</si>
  <si>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</si>
  <si>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</si>
  <si>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</si>
  <si>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</si>
  <si>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</si>
  <si>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</si>
  <si>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</si>
  <si>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</si>
  <si>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</si>
  <si>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</si>
  <si>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</si>
  <si>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</si>
  <si>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</si>
  <si>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</si>
  <si>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</si>
  <si>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</si>
  <si>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</si>
  <si>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</si>
  <si>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</si>
  <si>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</si>
  <si>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</si>
  <si>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</si>
  <si>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</si>
  <si>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</si>
  <si>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</si>
  <si>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</si>
  <si>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</si>
  <si>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</si>
  <si>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</si>
  <si>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</si>
  <si>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</si>
  <si>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</si>
  <si>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</si>
  <si>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</si>
  <si>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</si>
  <si>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</si>
  <si>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</si>
  <si>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</si>
  <si>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</si>
  <si>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</si>
  <si>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</si>
  <si>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</si>
  <si>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</si>
  <si>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</si>
  <si>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</si>
  <si>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</si>
  <si>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</si>
  <si>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</si>
  <si>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</si>
  <si>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</si>
  <si>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</si>
  <si>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</si>
  <si>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</si>
  <si>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</si>
  <si>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</si>
  <si>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</si>
  <si>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</si>
  <si>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</si>
  <si>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</si>
  <si>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</si>
  <si>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</si>
  <si>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</si>
  <si>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</si>
  <si>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</si>
  <si>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</si>
  <si>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</si>
  <si>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</si>
  <si>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</si>
  <si>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</si>
  <si>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</si>
  <si>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</si>
  <si>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</si>
  <si>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</si>
  <si>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</si>
  <si>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</si>
  <si>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</si>
  <si>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</si>
  <si>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</si>
  <si>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</si>
  <si>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</si>
  <si>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</si>
  <si>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</si>
  <si>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</si>
  <si>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</si>
  <si>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</si>
  <si>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</si>
  <si>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</si>
  <si>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</si>
  <si>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</si>
  <si>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</si>
  <si>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</si>
  <si>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</si>
  <si>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</si>
  <si>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</si>
  <si>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</si>
  <si>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</si>
  <si>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</si>
  <si>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</si>
  <si>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</si>
  <si>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</si>
  <si>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</si>
  <si>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</si>
  <si>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</si>
  <si>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</si>
  <si>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</si>
  <si>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</si>
  <si>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</si>
  <si>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</si>
  <si>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</si>
  <si>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</si>
  <si>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</si>
  <si>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</si>
  <si>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</si>
  <si>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</si>
  <si>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</si>
  <si>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</si>
  <si>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</si>
  <si>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</si>
  <si>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</si>
  <si>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</si>
  <si>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</si>
  <si>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</si>
  <si>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</si>
  <si>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</si>
  <si>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</si>
  <si>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</si>
  <si>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</si>
  <si>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</si>
  <si>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</si>
  <si>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</si>
  <si>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</si>
  <si>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</si>
  <si>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</si>
  <si>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</si>
  <si>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</si>
  <si>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</si>
  <si>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</si>
  <si>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</si>
  <si>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</si>
  <si>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</si>
  <si>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</si>
  <si>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</si>
  <si>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</si>
  <si>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</si>
  <si>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</si>
  <si>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</si>
  <si>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</si>
  <si>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</si>
  <si>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</si>
  <si>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</si>
  <si>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</si>
  <si>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</si>
  <si>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</si>
  <si>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</si>
  <si>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</si>
  <si>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</si>
  <si>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</si>
  <si>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</si>
  <si>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</si>
  <si>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</si>
  <si>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</si>
  <si>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</si>
  <si>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</si>
  <si>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</si>
  <si>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</si>
  <si>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</si>
  <si>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</si>
  <si>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</si>
  <si>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</si>
  <si>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</si>
  <si>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</si>
  <si>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</si>
  <si>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</si>
  <si>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</si>
  <si>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</si>
  <si>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</si>
  <si>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</si>
  <si>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</si>
  <si>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</si>
  <si>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</si>
  <si>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</si>
  <si>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</si>
  <si>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</si>
  <si>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</si>
  <si>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</si>
  <si>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</si>
  <si>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</si>
  <si>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</si>
  <si>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</si>
  <si>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</si>
  <si>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</si>
  <si>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</si>
  <si>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</si>
  <si>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</si>
  <si>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</si>
  <si>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</si>
  <si>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</si>
  <si>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</si>
  <si>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</si>
  <si>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</si>
  <si>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</si>
  <si>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</si>
  <si>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</si>
  <si>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</si>
  <si>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</si>
  <si>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</si>
  <si>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</si>
  <si>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</si>
  <si>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</si>
  <si>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</si>
  <si>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</si>
  <si>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</si>
  <si>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</si>
  <si>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</si>
  <si>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</si>
  <si>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</si>
  <si>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</si>
  <si>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</si>
  <si>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</si>
  <si>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</si>
  <si>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</si>
  <si>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</si>
  <si>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</si>
  <si>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</si>
  <si>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</si>
  <si>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</si>
  <si>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</si>
  <si>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</si>
  <si>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</si>
  <si>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</si>
  <si>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</si>
  <si>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</si>
  <si>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</si>
  <si>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</si>
  <si>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</si>
  <si>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</si>
  <si>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</si>
  <si>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</si>
  <si>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</si>
  <si>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</si>
  <si>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</si>
  <si>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</si>
  <si>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</si>
  <si>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</si>
  <si>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</si>
  <si>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</si>
  <si>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</si>
  <si>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</si>
  <si>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</si>
  <si>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</si>
  <si>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</si>
  <si>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</si>
  <si>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</si>
  <si>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</si>
  <si>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</si>
  <si>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</si>
  <si>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</si>
  <si>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</si>
  <si>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</si>
  <si>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</si>
  <si>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</si>
  <si>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</si>
  <si>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</si>
  <si>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</si>
  <si>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</si>
  <si>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</si>
  <si>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</si>
  <si>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</si>
  <si>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</si>
  <si>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</si>
  <si>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</si>
  <si>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</si>
  <si>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</si>
  <si>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</si>
  <si>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</si>
  <si>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</si>
  <si>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</si>
  <si>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</si>
  <si>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</si>
  <si>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</si>
  <si>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</si>
  <si>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</si>
  <si>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</si>
  <si>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</si>
  <si>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</si>
  <si>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</si>
  <si>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</si>
  <si>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</si>
  <si>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</si>
  <si>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</si>
  <si>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</si>
  <si>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</si>
  <si>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</si>
  <si>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</si>
  <si>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</si>
  <si>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</si>
  <si>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</si>
  <si>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</si>
  <si>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</si>
  <si>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</si>
  <si>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</si>
  <si>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</si>
  <si>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</si>
  <si>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</si>
  <si>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</si>
  <si>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</si>
  <si>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</si>
  <si>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</si>
  <si>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</si>
  <si>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</si>
  <si>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</si>
  <si>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</si>
  <si>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</si>
  <si>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</si>
  <si>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</si>
  <si>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</si>
  <si>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</si>
  <si>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</si>
  <si>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</si>
  <si>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</si>
  <si>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</si>
  <si>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</si>
  <si>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</si>
  <si>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</si>
  <si>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</si>
  <si>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</si>
  <si>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</si>
  <si>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</si>
  <si>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</si>
  <si>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</si>
  <si>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</si>
  <si>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</si>
  <si>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</si>
  <si>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</si>
  <si>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</si>
  <si>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</si>
  <si>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</si>
  <si>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</si>
  <si>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</si>
  <si>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</si>
  <si>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</si>
  <si>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</si>
  <si>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</si>
  <si>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</si>
  <si>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</si>
  <si>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</si>
  <si>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</si>
  <si>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</si>
  <si>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</si>
  <si>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</si>
  <si>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</si>
  <si>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</si>
  <si>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</si>
  <si>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</si>
  <si>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</si>
  <si>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</si>
  <si>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</si>
  <si>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</si>
  <si>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</si>
  <si>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</si>
  <si>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</si>
  <si>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</si>
  <si>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</si>
  <si>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</si>
  <si>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</si>
  <si>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</si>
  <si>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</si>
  <si>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</si>
  <si>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</si>
  <si>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</si>
  <si>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</si>
  <si>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</si>
  <si>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</si>
  <si>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</si>
  <si>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</si>
  <si>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</si>
  <si>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</si>
  <si>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</si>
  <si>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</si>
  <si>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</si>
  <si>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</si>
  <si>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</si>
  <si>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</si>
  <si>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</si>
  <si>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</si>
  <si>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</si>
  <si>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</si>
  <si>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</si>
  <si>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</si>
  <si>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</si>
  <si>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</si>
  <si>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</si>
  <si>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</si>
  <si>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</si>
  <si>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</si>
  <si>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</si>
  <si>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</si>
  <si>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</si>
  <si>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</si>
  <si>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</si>
  <si>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</si>
  <si>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</si>
  <si>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</si>
  <si>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</si>
  <si>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</si>
  <si>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</si>
  <si>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</si>
  <si>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</si>
  <si>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</si>
  <si>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</si>
  <si>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</si>
  <si>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</si>
  <si>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</si>
  <si>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</si>
  <si>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</si>
  <si>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</si>
  <si>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</si>
  <si>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</si>
  <si>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</si>
  <si>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</si>
  <si>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</si>
  <si>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</si>
  <si>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</si>
  <si>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</si>
  <si>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</si>
  <si>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</si>
  <si>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</si>
  <si>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</si>
  <si>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</si>
  <si>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</si>
  <si>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</si>
  <si>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</si>
  <si>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</si>
  <si>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</si>
  <si>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</si>
  <si>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</si>
  <si>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</si>
  <si>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</si>
  <si>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</si>
  <si>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</si>
  <si>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</si>
  <si>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</si>
  <si>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</si>
  <si>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</si>
  <si>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</si>
  <si>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</si>
  <si>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</si>
  <si>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</si>
  <si>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</si>
  <si>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</si>
  <si>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</si>
  <si>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</si>
  <si>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</si>
  <si>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</si>
  <si>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</si>
  <si>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</si>
  <si>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</si>
  <si>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</si>
  <si>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</si>
  <si>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</si>
  <si>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</si>
  <si>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</si>
  <si>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</si>
  <si>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</si>
  <si>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</si>
  <si>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</si>
  <si>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</si>
  <si>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</si>
  <si>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</si>
  <si>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</si>
  <si>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</si>
  <si>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</si>
  <si>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</si>
  <si>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</si>
  <si>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</si>
  <si>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</si>
  <si>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</si>
  <si>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</si>
  <si>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</si>
  <si>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</si>
  <si>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</si>
  <si>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</si>
  <si>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</si>
  <si>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</si>
  <si>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</si>
  <si>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</si>
  <si>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</si>
  <si>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</si>
  <si>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</si>
  <si>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</si>
  <si>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</si>
  <si>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</si>
  <si>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</si>
  <si>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</si>
  <si>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</si>
  <si>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</si>
  <si>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</si>
  <si>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</si>
  <si>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</si>
  <si>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</si>
  <si>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</si>
  <si>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</si>
  <si>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</si>
  <si>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</si>
  <si>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</si>
  <si>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</si>
  <si>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</si>
  <si>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</si>
  <si>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</si>
  <si>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</si>
  <si>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</si>
  <si>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</si>
  <si>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</si>
  <si>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</si>
  <si>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</si>
  <si>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</si>
  <si>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</si>
  <si>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</si>
  <si>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</si>
  <si>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</si>
  <si>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</si>
  <si>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</si>
  <si>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</si>
  <si>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</si>
  <si>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</si>
  <si>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</si>
  <si>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</si>
  <si>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</si>
  <si>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</si>
  <si>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</si>
  <si>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</si>
  <si>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</si>
  <si>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</si>
  <si>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</si>
  <si>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</si>
  <si>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</si>
  <si>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</si>
  <si>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</si>
  <si>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</si>
  <si>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</si>
  <si>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</si>
  <si>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</si>
  <si>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</si>
  <si>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</si>
  <si>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</si>
  <si>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</si>
  <si>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</si>
  <si>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</si>
  <si>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</si>
  <si>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</si>
  <si>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</si>
  <si>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</si>
  <si>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</si>
  <si>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</si>
  <si>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</si>
  <si>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</si>
  <si>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</si>
  <si>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</si>
  <si>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</si>
  <si>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</si>
  <si>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</si>
  <si>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</si>
  <si>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</si>
  <si>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</si>
  <si>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</si>
  <si>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</si>
  <si>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</si>
  <si>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</si>
  <si>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</si>
  <si>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</si>
  <si>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</si>
  <si>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</si>
  <si>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</si>
  <si>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</si>
  <si>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</si>
  <si>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</si>
  <si>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</si>
  <si>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</si>
  <si>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</si>
  <si>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</si>
  <si>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</si>
  <si>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</si>
  <si>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</si>
  <si>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</si>
  <si>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</si>
  <si>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</si>
  <si>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</si>
  <si>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</si>
  <si>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</si>
  <si>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</si>
  <si>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</si>
  <si>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</si>
  <si>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</si>
  <si>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</si>
  <si>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</si>
  <si>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</si>
  <si>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</si>
  <si>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</si>
  <si>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</si>
  <si>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</si>
  <si>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</si>
  <si>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</si>
  <si>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</si>
  <si>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</si>
  <si>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</si>
  <si>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</si>
  <si>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</si>
  <si>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</si>
  <si>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</si>
  <si>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</si>
  <si>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</si>
  <si>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</si>
  <si>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</si>
  <si>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</si>
  <si>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</si>
  <si>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</si>
  <si>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</si>
  <si>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</si>
  <si>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</si>
  <si>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</si>
  <si>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</si>
  <si>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</si>
  <si>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</si>
  <si>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</si>
  <si>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</si>
  <si>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</si>
  <si>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</si>
  <si>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</si>
  <si>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</si>
  <si>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</si>
  <si>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</si>
  <si>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</si>
  <si>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</si>
  <si>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</si>
  <si>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</si>
  <si>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</si>
  <si>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</si>
  <si>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</si>
  <si>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</si>
  <si>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</si>
  <si>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</si>
  <si>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</si>
  <si>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</si>
  <si>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</si>
  <si>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</si>
  <si>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</si>
  <si>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</si>
  <si>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</si>
  <si>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</si>
  <si>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</si>
  <si>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</si>
  <si>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</si>
  <si>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</si>
  <si>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</si>
  <si>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</si>
  <si>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</si>
  <si>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</si>
  <si>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</si>
  <si>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</si>
  <si>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</si>
  <si>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</si>
  <si>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</si>
  <si>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</si>
  <si>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</si>
  <si>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</si>
  <si>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</si>
  <si>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</si>
  <si>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</si>
  <si>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</si>
  <si>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</si>
  <si>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</si>
  <si>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</si>
  <si>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</si>
  <si>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</si>
  <si>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</si>
  <si>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</si>
  <si>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</si>
  <si>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</si>
  <si>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</si>
  <si>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</si>
  <si>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</si>
  <si>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</si>
  <si>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</si>
  <si>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</si>
  <si>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</si>
  <si>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</si>
  <si>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</si>
  <si>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</si>
  <si>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</si>
  <si>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</si>
  <si>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</si>
  <si>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</si>
  <si>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</si>
  <si>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</si>
  <si>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</si>
  <si>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</si>
  <si>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</si>
  <si>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</si>
  <si>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</si>
  <si>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</si>
  <si>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</si>
  <si>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</si>
  <si>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</si>
  <si>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</si>
  <si>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</si>
  <si>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</si>
  <si>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</si>
  <si>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</si>
  <si>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</si>
  <si>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</si>
  <si>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</si>
  <si>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</si>
  <si>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</si>
  <si>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</si>
  <si>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</si>
  <si>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</si>
  <si>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</si>
  <si>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</si>
  <si>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</si>
  <si>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</si>
  <si>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</si>
  <si>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</si>
  <si>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</si>
  <si>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</si>
  <si>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</si>
  <si>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</si>
  <si>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</si>
  <si>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</si>
  <si>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</si>
  <si>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</si>
  <si>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</si>
  <si>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</si>
  <si>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</si>
  <si>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</si>
  <si>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</si>
  <si>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</si>
  <si>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</si>
  <si>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</si>
  <si>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</si>
  <si>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</si>
  <si>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</si>
  <si>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</si>
  <si>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</si>
  <si>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</si>
  <si>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</si>
  <si>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</si>
  <si>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</si>
  <si>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</si>
  <si>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</si>
  <si>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</si>
  <si>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</si>
  <si>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</si>
  <si>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</si>
  <si>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</si>
  <si>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</si>
  <si>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</si>
  <si>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</si>
  <si>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</si>
  <si>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</si>
  <si>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</si>
  <si>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</si>
  <si>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</si>
  <si>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</si>
  <si>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</si>
  <si>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</si>
  <si>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</si>
  <si>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</si>
  <si>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</si>
  <si>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</si>
  <si>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</si>
  <si>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</si>
  <si>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</si>
  <si>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</si>
  <si>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</si>
  <si>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</si>
  <si>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</si>
  <si>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</si>
  <si>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</si>
  <si>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</si>
  <si>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</si>
  <si>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</si>
  <si>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</si>
  <si>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</si>
  <si>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</si>
  <si>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</si>
  <si>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</si>
  <si>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</si>
  <si>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</si>
  <si>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</si>
  <si>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</si>
  <si>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</si>
  <si>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</si>
  <si>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</si>
  <si>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</si>
  <si>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</si>
  <si>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</si>
  <si>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</si>
  <si>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</si>
  <si>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</si>
  <si>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</si>
  <si>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</si>
  <si>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</si>
  <si>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</si>
  <si>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</si>
  <si>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</si>
  <si>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</si>
  <si>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</si>
  <si>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</si>
  <si>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</si>
  <si>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</si>
  <si>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</si>
  <si>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</si>
  <si>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</si>
  <si>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</si>
  <si>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</si>
  <si>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</si>
  <si>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</si>
  <si>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</si>
  <si>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</si>
  <si>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</si>
  <si>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</si>
  <si>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</si>
  <si>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</si>
  <si>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</si>
  <si>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</si>
  <si>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</si>
  <si>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</si>
  <si>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</si>
  <si>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</si>
  <si>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</si>
  <si>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</si>
  <si>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</si>
  <si>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</si>
  <si>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</si>
  <si>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</si>
  <si>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</si>
  <si>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</si>
  <si>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</si>
  <si>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</si>
  <si>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</si>
  <si>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</si>
  <si>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</si>
  <si>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</si>
  <si>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</si>
  <si>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</si>
  <si>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</si>
  <si>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</si>
  <si>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</si>
  <si>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</si>
  <si>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</si>
  <si>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</si>
  <si>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</si>
  <si>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</si>
  <si>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</si>
  <si>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</si>
  <si>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</si>
  <si>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</si>
  <si>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</si>
  <si>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</si>
  <si>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</si>
  <si>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</si>
  <si>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</si>
  <si>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</si>
  <si>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</si>
  <si>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</si>
  <si>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</si>
  <si>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</si>
  <si>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</si>
  <si>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</si>
  <si>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</si>
  <si>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</si>
  <si>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</si>
  <si>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</si>
  <si>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</si>
  <si>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</si>
  <si>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</si>
  <si>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</si>
  <si>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</si>
  <si>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</si>
  <si>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</si>
  <si>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</si>
  <si>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</si>
  <si>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</si>
  <si>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</si>
  <si>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</si>
  <si>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</si>
  <si>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</si>
  <si>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</si>
  <si>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</si>
  <si>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</si>
  <si>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</si>
  <si>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</si>
  <si>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</si>
  <si>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</si>
  <si>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</si>
  <si>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</si>
  <si>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</si>
  <si>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</si>
  <si>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</si>
  <si>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</si>
  <si>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</si>
  <si>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</si>
  <si>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</si>
  <si>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</si>
  <si>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</si>
  <si>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</si>
  <si>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</si>
  <si>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</si>
  <si>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</si>
  <si>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</si>
  <si>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</si>
  <si>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</si>
  <si>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</si>
  <si>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</si>
  <si>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</si>
  <si>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</si>
  <si>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</si>
  <si>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</si>
  <si>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</si>
  <si>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</si>
  <si>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</si>
  <si>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</si>
  <si>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</si>
  <si>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</si>
  <si>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</si>
  <si>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</si>
  <si>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</si>
  <si>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</si>
  <si>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</si>
  <si>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</si>
  <si>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</si>
  <si>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</si>
  <si>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</si>
  <si>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</si>
  <si>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</si>
  <si>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</si>
  <si>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</si>
  <si>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</si>
  <si>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</si>
  <si>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</si>
  <si>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</si>
  <si>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</si>
  <si>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</si>
  <si>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</si>
  <si>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</si>
  <si>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</si>
  <si>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</si>
  <si>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</si>
  <si>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</si>
  <si>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</si>
  <si>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</si>
  <si>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</si>
  <si>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</si>
  <si>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</si>
  <si>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</si>
  <si>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</si>
  <si>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</si>
  <si>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</si>
  <si>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</si>
  <si>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</si>
  <si>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</si>
  <si>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</si>
  <si>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</si>
  <si>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</si>
  <si>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</si>
  <si>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</si>
  <si>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</si>
  <si>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</si>
  <si>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</si>
  <si>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</si>
  <si>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</si>
  <si>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</si>
  <si>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</si>
  <si>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</si>
  <si>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</si>
  <si>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</si>
  <si>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</si>
  <si>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</si>
  <si>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</si>
  <si>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</si>
  <si>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</si>
  <si>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</si>
  <si>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</si>
  <si>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</si>
  <si>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</si>
  <si>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</si>
  <si>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</si>
  <si>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</si>
  <si>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</si>
  <si>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</si>
  <si>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</si>
  <si>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</si>
  <si>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</si>
  <si>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</si>
  <si>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</si>
  <si>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</si>
  <si>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</si>
  <si>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</si>
  <si>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</si>
  <si>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</si>
  <si>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</si>
  <si>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</si>
  <si>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</si>
  <si>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</si>
  <si>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</si>
  <si>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</si>
  <si>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</si>
  <si>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</si>
  <si>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</si>
  <si>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</si>
  <si>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</si>
  <si>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</si>
  <si>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</si>
  <si>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</si>
  <si>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</si>
  <si>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</si>
  <si>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</si>
  <si>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</si>
  <si>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</si>
  <si>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</si>
  <si>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</si>
  <si>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</si>
  <si>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</si>
  <si>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</si>
  <si>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</si>
  <si>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</si>
  <si>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</si>
  <si>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</si>
  <si>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</si>
  <si>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</si>
  <si>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</si>
  <si>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</si>
  <si>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</si>
  <si>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</si>
  <si>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</si>
  <si>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</si>
  <si>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</si>
  <si>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</si>
  <si>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</si>
  <si>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</si>
  <si>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</si>
  <si>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</si>
  <si>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</si>
  <si>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</si>
  <si>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</si>
  <si>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</si>
  <si>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</si>
  <si>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</si>
  <si>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</si>
  <si>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</si>
  <si>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</si>
  <si>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</si>
  <si>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</si>
  <si>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</si>
  <si>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</si>
  <si>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</si>
  <si>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</si>
  <si>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</si>
  <si>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</si>
  <si>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</si>
  <si>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</si>
  <si>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</si>
  <si>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</si>
  <si>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</si>
  <si>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</si>
  <si>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</si>
  <si>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</si>
  <si>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</si>
  <si>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</si>
  <si>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</si>
  <si>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</si>
  <si>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</si>
  <si>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</si>
  <si>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</si>
  <si>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</si>
  <si>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</si>
  <si>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</si>
  <si>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</si>
  <si>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</si>
  <si>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</si>
  <si>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</si>
  <si>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</si>
  <si>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</si>
  <si>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</si>
  <si>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</si>
  <si>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</si>
  <si>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</si>
  <si>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</si>
  <si>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</si>
  <si>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</si>
  <si>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</si>
  <si>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</si>
  <si>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</si>
  <si>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</si>
  <si>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</si>
  <si>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</si>
  <si>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</si>
  <si>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</si>
  <si>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</si>
  <si>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</si>
  <si>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</si>
  <si>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</si>
  <si>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</si>
  <si>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</si>
  <si>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</si>
  <si>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</si>
  <si>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</si>
  <si>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</si>
  <si>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</si>
  <si>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</si>
  <si>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</si>
  <si>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</si>
  <si>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</si>
  <si>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</si>
  <si>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</si>
  <si>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</si>
  <si>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</si>
  <si>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</si>
  <si>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</si>
  <si>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</si>
  <si>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</si>
  <si>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</si>
  <si>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</si>
  <si>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</si>
  <si>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</si>
  <si>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</si>
  <si>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</si>
  <si>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</si>
  <si>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</si>
  <si>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</si>
  <si>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</si>
  <si>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</si>
  <si>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</si>
  <si>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</si>
  <si>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</si>
  <si>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</si>
  <si>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</si>
  <si>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</si>
  <si>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</si>
  <si>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</si>
  <si>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</si>
  <si>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</si>
  <si>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</si>
  <si>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</si>
  <si>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</si>
  <si>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</si>
  <si>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</si>
  <si>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</si>
  <si>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</si>
  <si>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</si>
  <si>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</si>
  <si>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</si>
  <si>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</si>
  <si>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</si>
  <si>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</si>
  <si>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</si>
  <si>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</si>
  <si>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</si>
  <si>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</si>
  <si>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</si>
  <si>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</si>
  <si>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</si>
  <si>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</si>
  <si>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</si>
  <si>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</si>
  <si>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</si>
  <si>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</si>
  <si>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</si>
  <si>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</si>
  <si>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</si>
  <si>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</si>
  <si>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</si>
  <si>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</si>
  <si>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</si>
  <si>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</si>
  <si>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</si>
  <si>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</si>
  <si>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</si>
  <si>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</si>
  <si>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</si>
  <si>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</si>
  <si>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</si>
  <si>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</si>
  <si>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</si>
  <si>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</si>
  <si>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</si>
  <si>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</si>
  <si>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</si>
  <si>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</si>
  <si>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</si>
  <si>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</si>
  <si>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</si>
  <si>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</si>
  <si>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</si>
  <si>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</si>
  <si>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</si>
  <si>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</si>
  <si>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</si>
  <si>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</si>
  <si>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</si>
  <si>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</si>
  <si>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</si>
  <si>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</si>
  <si>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</si>
  <si>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</si>
  <si>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</si>
  <si>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</si>
  <si>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</si>
  <si>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</si>
  <si>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</si>
  <si>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</si>
  <si>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</si>
  <si>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</si>
  <si>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</si>
  <si>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</si>
  <si>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</si>
  <si>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</si>
  <si>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</si>
  <si>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</si>
  <si>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</si>
  <si>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</si>
  <si>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</si>
  <si>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</si>
  <si>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</si>
  <si>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</si>
  <si>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</si>
  <si>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</si>
  <si>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</si>
  <si>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</si>
  <si>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</si>
  <si>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</si>
  <si>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</si>
  <si>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</si>
  <si>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</si>
  <si>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</si>
  <si>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</si>
  <si>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</si>
  <si>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</si>
  <si>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</si>
  <si>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</si>
  <si>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</si>
  <si>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</si>
  <si>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</si>
  <si>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</si>
  <si>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</si>
  <si>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</si>
  <si>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</si>
  <si>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</si>
  <si>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</si>
  <si>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</si>
  <si>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</si>
  <si>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</si>
  <si>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</si>
  <si>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</si>
  <si>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</si>
  <si>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</si>
  <si>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</si>
  <si>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</si>
  <si>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</si>
  <si>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</si>
  <si>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</si>
  <si>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</si>
  <si>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</si>
  <si>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</si>
  <si>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</si>
  <si>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</si>
  <si>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</si>
  <si>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</si>
  <si>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</si>
  <si>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</si>
  <si>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</si>
  <si>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</si>
  <si>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</si>
  <si>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</si>
  <si>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</si>
  <si>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</si>
  <si>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</si>
  <si>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</si>
  <si>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</si>
  <si>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</si>
  <si>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</si>
  <si>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</si>
  <si>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</si>
  <si>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</si>
  <si>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</si>
  <si>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</si>
  <si>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</si>
  <si>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</si>
  <si>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</si>
  <si>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</si>
  <si>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</si>
  <si>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</si>
  <si>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</si>
  <si>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</si>
  <si>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</si>
  <si>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</si>
  <si>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</si>
  <si>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</si>
  <si>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</si>
  <si>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</si>
  <si>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</si>
  <si>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</si>
  <si>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</si>
  <si>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</si>
  <si>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</si>
  <si>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</si>
  <si>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</si>
  <si>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</si>
  <si>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</si>
  <si>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</si>
  <si>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</si>
  <si>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</si>
  <si>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</si>
  <si>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</si>
  <si>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</si>
  <si>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</si>
  <si>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</si>
  <si>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</si>
  <si>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</si>
  <si>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</si>
  <si>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</si>
  <si>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</si>
  <si>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</si>
  <si>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</si>
  <si>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</si>
  <si>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</si>
  <si>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</si>
  <si>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</si>
  <si>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</si>
  <si>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</si>
  <si>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</si>
  <si>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</si>
  <si>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</si>
  <si>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</si>
  <si>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</si>
  <si>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</si>
  <si>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</si>
  <si>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</si>
  <si>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</si>
  <si>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</si>
  <si>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</si>
  <si>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</si>
  <si>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</si>
  <si>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</si>
  <si>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</si>
  <si>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</si>
  <si>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</si>
  <si>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</si>
  <si>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</si>
  <si>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</si>
  <si>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</si>
  <si>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</si>
  <si>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</si>
  <si>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</si>
  <si>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</si>
  <si>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</si>
  <si>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</si>
  <si>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</si>
  <si>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</si>
  <si>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</si>
  <si>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</si>
  <si>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</si>
  <si>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</si>
  <si>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</si>
  <si>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</si>
  <si>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</si>
  <si>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</si>
  <si>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</si>
  <si>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</si>
  <si>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</si>
  <si>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</si>
  <si>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</si>
  <si>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</si>
  <si>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</si>
  <si>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</si>
  <si>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</si>
  <si>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</si>
  <si>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</si>
  <si>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</si>
  <si>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</si>
  <si>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</si>
  <si>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</si>
  <si>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</si>
  <si>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</si>
  <si>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</si>
  <si>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</si>
  <si>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</si>
  <si>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</si>
  <si>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</si>
  <si>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</si>
  <si>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</si>
  <si>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</si>
  <si>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</si>
  <si>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</si>
  <si>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</si>
  <si>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</si>
  <si>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</si>
  <si>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</si>
  <si>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</si>
  <si>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</si>
  <si>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</si>
  <si>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</si>
  <si>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</si>
  <si>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</si>
  <si>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</si>
  <si>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</si>
  <si>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</si>
  <si>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</si>
  <si>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</si>
  <si>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</si>
  <si>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</si>
  <si>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</si>
  <si>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</si>
  <si>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</si>
  <si>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</si>
  <si>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</si>
  <si>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</si>
  <si>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</si>
  <si>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</si>
  <si>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</si>
  <si>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</si>
  <si>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</si>
  <si>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</si>
  <si>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</si>
  <si>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</si>
  <si>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</si>
  <si>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</si>
  <si>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</si>
  <si>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</si>
  <si>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</si>
  <si>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</si>
  <si>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</si>
  <si>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</si>
  <si>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</si>
  <si>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</si>
  <si>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</si>
  <si>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</si>
  <si>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</si>
  <si>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</si>
  <si>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</si>
  <si>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</si>
  <si>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</si>
  <si>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</si>
  <si>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</si>
  <si>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</si>
  <si>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</si>
  <si>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</si>
  <si>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</si>
  <si>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</si>
  <si>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</si>
  <si>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</si>
  <si>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</si>
  <si>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</si>
  <si>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</si>
  <si>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</si>
  <si>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</si>
  <si>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</si>
  <si>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</si>
  <si>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</si>
  <si>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</si>
  <si>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</si>
  <si>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</si>
  <si>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</si>
  <si>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</si>
  <si>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</si>
  <si>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</si>
  <si>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</si>
  <si>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</si>
  <si>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</si>
  <si>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</si>
  <si>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</si>
  <si>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</si>
  <si>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</si>
  <si>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</si>
  <si>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</si>
  <si>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</si>
  <si>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</si>
  <si>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</si>
  <si>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</si>
  <si>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</si>
  <si>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</si>
  <si>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</si>
  <si>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</si>
  <si>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</si>
  <si>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</si>
  <si>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</si>
  <si>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</si>
  <si>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</si>
  <si>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</si>
  <si>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</si>
  <si>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</si>
  <si>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</si>
  <si>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</si>
  <si>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</si>
  <si>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</si>
  <si>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</si>
  <si>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</si>
  <si>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</si>
  <si>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</si>
  <si>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</si>
  <si>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</si>
  <si>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</si>
  <si>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</si>
  <si>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</si>
  <si>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</si>
  <si>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</si>
  <si>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</si>
  <si>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</si>
  <si>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</si>
  <si>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</si>
  <si>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</si>
  <si>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</si>
  <si>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</si>
  <si>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</si>
  <si>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</si>
  <si>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</si>
  <si>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</si>
  <si>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</si>
  <si>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</si>
  <si>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</si>
  <si>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</si>
  <si>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</si>
  <si>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</si>
  <si>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</si>
  <si>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</si>
  <si>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</si>
  <si>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</si>
  <si>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</si>
  <si>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</si>
  <si>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</si>
  <si>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</si>
  <si>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</si>
  <si>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</si>
  <si>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</si>
  <si>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</si>
  <si>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</si>
  <si>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</si>
  <si>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</si>
  <si>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</si>
  <si>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</si>
  <si>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</si>
  <si>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</si>
  <si>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</si>
  <si>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</si>
  <si>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</si>
  <si>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</si>
  <si>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</si>
  <si>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</si>
  <si>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</si>
  <si>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</si>
  <si>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</si>
  <si>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</si>
  <si>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</si>
  <si>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</si>
  <si>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</si>
  <si>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</si>
  <si>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</si>
  <si>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</si>
  <si>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</si>
  <si>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</si>
  <si>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</si>
  <si>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</si>
  <si>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</si>
  <si>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</si>
  <si>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</si>
  <si>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</si>
  <si>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</si>
  <si>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</si>
  <si>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</si>
  <si>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</si>
  <si>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</si>
  <si>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</si>
  <si>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</si>
  <si>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</si>
  <si>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</si>
  <si>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</si>
  <si>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</si>
  <si>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</si>
  <si>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</si>
  <si>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</si>
  <si>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</si>
  <si>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</si>
  <si>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</si>
  <si>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</si>
  <si>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</si>
  <si>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</si>
  <si>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</si>
  <si>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</si>
  <si>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</si>
  <si>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</si>
  <si>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</si>
  <si>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</si>
  <si>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</si>
  <si>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</si>
  <si>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</si>
  <si>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</si>
  <si>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</si>
  <si>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</si>
  <si>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</si>
  <si>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</si>
  <si>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</si>
  <si>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</si>
  <si>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</si>
  <si>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</si>
  <si>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</si>
  <si>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</si>
  <si>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</si>
  <si>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</si>
  <si>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</si>
  <si>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</si>
  <si>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</si>
  <si>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</si>
  <si>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</si>
  <si>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</si>
  <si>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</si>
  <si>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</si>
  <si>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</si>
  <si>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</si>
  <si>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</si>
  <si>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</si>
  <si>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</si>
  <si>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</si>
  <si>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</si>
  <si>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</si>
  <si>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</si>
  <si>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</si>
  <si>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</si>
  <si>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</si>
  <si>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</si>
  <si>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</si>
  <si>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</si>
  <si>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</si>
  <si>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</si>
  <si>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</si>
  <si>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</si>
  <si>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</si>
  <si>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</si>
  <si>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</si>
  <si>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</si>
  <si>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</si>
  <si>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</si>
  <si>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</si>
  <si>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</si>
  <si>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</si>
  <si>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</si>
  <si>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</si>
  <si>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</si>
  <si>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</si>
  <si>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</si>
  <si>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</si>
  <si>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</si>
  <si>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</si>
  <si>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</si>
  <si>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</si>
  <si>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</si>
  <si>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</si>
  <si>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</si>
  <si>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</si>
  <si>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</si>
  <si>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</si>
  <si>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</si>
  <si>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</si>
  <si>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</si>
  <si>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</si>
  <si>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</si>
  <si>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</si>
  <si>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</si>
  <si>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</si>
  <si>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</si>
  <si>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</si>
  <si>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</si>
  <si>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</si>
  <si>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</si>
  <si>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</si>
  <si>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</si>
  <si>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</si>
  <si>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</si>
  <si>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</si>
  <si>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</si>
  <si>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</si>
  <si>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</si>
  <si>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</si>
  <si>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</si>
  <si>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</si>
  <si>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</si>
  <si>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</si>
  <si>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</si>
  <si>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</si>
  <si>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</si>
  <si>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</si>
  <si>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</si>
  <si>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</si>
  <si>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</si>
  <si>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</si>
  <si>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</si>
  <si>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</si>
  <si>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</si>
  <si>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</si>
  <si>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</si>
  <si>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</si>
  <si>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</si>
  <si>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</si>
  <si>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</si>
  <si>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</si>
  <si>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</si>
  <si>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</si>
  <si>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</si>
  <si>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</si>
  <si>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</si>
  <si>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</si>
  <si>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</si>
  <si>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</si>
  <si>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</si>
  <si>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</si>
  <si>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</si>
  <si>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</si>
  <si>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</si>
  <si>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</si>
  <si>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</si>
  <si>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</si>
  <si>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</si>
  <si>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</si>
  <si>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</si>
  <si>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</si>
  <si>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</si>
  <si>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</si>
  <si>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</si>
  <si>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</si>
  <si>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</si>
  <si>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</si>
  <si>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</si>
  <si>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</si>
  <si>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</si>
  <si>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</si>
  <si>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</si>
  <si>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</si>
  <si>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</si>
  <si>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</si>
  <si>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</si>
  <si>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</si>
  <si>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</si>
  <si>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</si>
  <si>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</si>
  <si>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</si>
  <si>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</si>
  <si>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</si>
  <si>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</si>
  <si>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</si>
  <si>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</si>
  <si>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</si>
  <si>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</si>
  <si>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</si>
  <si>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</si>
  <si>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</si>
  <si>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</si>
  <si>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</si>
  <si>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</si>
  <si>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</si>
  <si>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</si>
  <si>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</si>
  <si>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</si>
  <si>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</si>
  <si>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</si>
  <si>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</si>
  <si>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</si>
  <si>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</si>
  <si>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</si>
  <si>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</si>
  <si>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</si>
  <si>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</si>
  <si>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</si>
  <si>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</si>
  <si>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</si>
  <si>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</si>
  <si>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</si>
  <si>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</si>
  <si>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</si>
  <si>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</si>
  <si>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</si>
  <si>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</si>
  <si>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</si>
  <si>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</si>
  <si>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</si>
  <si>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</si>
  <si>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</si>
  <si>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</si>
  <si>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</si>
  <si>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</si>
  <si>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</si>
  <si>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</si>
  <si>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</si>
  <si>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</si>
  <si>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</si>
  <si>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</si>
  <si>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</si>
  <si>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</si>
  <si>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</si>
  <si>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</si>
  <si>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</si>
  <si>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</si>
  <si>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</si>
  <si>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</si>
  <si>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</si>
  <si>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</si>
  <si>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</si>
  <si>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</si>
  <si>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</si>
  <si>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</si>
  <si>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</si>
  <si>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</si>
  <si>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</si>
  <si>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</si>
  <si>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</si>
  <si>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</si>
  <si>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</si>
  <si>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</si>
  <si>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</si>
  <si>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</si>
  <si>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</si>
  <si>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</si>
  <si>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</si>
  <si>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</si>
  <si>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</si>
  <si>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</si>
  <si>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</si>
  <si>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</si>
  <si>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</si>
  <si>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</si>
  <si>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</si>
  <si>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</si>
  <si>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</si>
  <si>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</si>
  <si>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</si>
  <si>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</si>
  <si>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</si>
  <si>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</si>
  <si>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</si>
  <si>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</si>
  <si>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</si>
  <si>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</si>
  <si>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</si>
  <si>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</si>
  <si>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</si>
  <si>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</si>
  <si>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</si>
  <si>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</si>
  <si>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</si>
  <si>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</si>
  <si>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</si>
  <si>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</si>
  <si>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</si>
  <si>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</si>
  <si>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</si>
  <si>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</si>
  <si>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</si>
  <si>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</si>
  <si>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</si>
  <si>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</si>
  <si>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</si>
  <si>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</si>
  <si>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</si>
  <si>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</si>
  <si>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</si>
  <si>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</si>
  <si>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</si>
  <si>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</si>
  <si>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</si>
  <si>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</si>
  <si>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</si>
  <si>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</si>
  <si>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</si>
  <si>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</si>
  <si>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</si>
  <si>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</si>
  <si>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</si>
  <si>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</si>
  <si>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</si>
  <si>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</si>
  <si>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</si>
  <si>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</si>
  <si>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</si>
  <si>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</si>
  <si>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</si>
  <si>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</si>
  <si>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</si>
  <si>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</si>
  <si>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</si>
  <si>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</si>
  <si>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</si>
  <si>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</si>
  <si>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</si>
  <si>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</si>
  <si>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</si>
  <si>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</si>
  <si>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</si>
  <si>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</si>
  <si>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</si>
  <si>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</si>
  <si>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</si>
  <si>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</si>
  <si>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</si>
  <si>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</si>
  <si>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</si>
  <si>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</si>
  <si>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</si>
  <si>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</si>
  <si>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</si>
  <si>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</si>
  <si>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</si>
  <si>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</si>
  <si>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</si>
  <si>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</si>
  <si>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</si>
  <si>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</si>
  <si>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</si>
  <si>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</si>
  <si>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</si>
  <si>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</si>
  <si>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</si>
  <si>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</si>
  <si>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</si>
  <si>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</si>
  <si>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</si>
  <si>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</si>
  <si>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</si>
  <si>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</si>
  <si>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</si>
  <si>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</si>
  <si>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</si>
  <si>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</si>
  <si>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</si>
  <si>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</si>
  <si>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</si>
  <si>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</si>
  <si>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</si>
  <si>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</si>
  <si>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</si>
  <si>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</si>
  <si>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</si>
  <si>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</si>
  <si>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</si>
  <si>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</si>
  <si>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</si>
  <si>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</si>
  <si>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</si>
  <si>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</si>
  <si>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</si>
  <si>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</si>
  <si>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</si>
  <si>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</si>
  <si>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</si>
  <si>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</si>
  <si>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</si>
  <si>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</si>
  <si>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</si>
  <si>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</si>
  <si>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</si>
  <si>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</si>
  <si>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</si>
  <si>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</si>
  <si>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</si>
  <si>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</si>
  <si>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</si>
  <si>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</si>
  <si>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</si>
  <si>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</si>
  <si>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</si>
  <si>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</si>
  <si>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</si>
  <si>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</si>
  <si>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</si>
  <si>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</si>
  <si>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</si>
  <si>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</si>
  <si>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</si>
  <si>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</si>
  <si>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</si>
  <si>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</si>
  <si>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</si>
  <si>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</si>
  <si>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</si>
  <si>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</si>
  <si>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</si>
  <si>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</si>
  <si>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</si>
  <si>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</si>
  <si>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</si>
  <si>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</si>
  <si>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</si>
  <si>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</si>
  <si>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</si>
  <si>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</si>
  <si>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</si>
  <si>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</si>
  <si>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</si>
  <si>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</si>
  <si>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</si>
  <si>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</si>
  <si>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</si>
  <si>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</si>
  <si>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</si>
  <si>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</si>
  <si>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</si>
  <si>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</si>
  <si>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</si>
  <si>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</si>
  <si>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</si>
  <si>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</si>
  <si>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</si>
  <si>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</si>
  <si>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</si>
  <si>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</si>
  <si>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</si>
  <si>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</si>
  <si>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</si>
  <si>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</si>
  <si>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</si>
  <si>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</si>
  <si>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</si>
  <si>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</si>
  <si>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</si>
  <si>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</si>
  <si>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</si>
  <si>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</si>
  <si>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</si>
  <si>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</si>
  <si>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</si>
  <si>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</si>
  <si>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</si>
  <si>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</si>
  <si>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</si>
  <si>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</si>
  <si>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</si>
  <si>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</si>
  <si>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</si>
  <si>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</si>
  <si>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</si>
  <si>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</si>
  <si>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</si>
  <si>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</si>
  <si>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</si>
  <si>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</si>
  <si>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</si>
  <si>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</si>
  <si>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</si>
  <si>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</si>
  <si>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</si>
  <si>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</si>
  <si>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</si>
  <si>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</si>
  <si>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</si>
  <si>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</si>
  <si>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</si>
  <si>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</si>
  <si>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</si>
  <si>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</si>
  <si>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</si>
  <si>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</si>
  <si>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</si>
  <si>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</si>
  <si>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</si>
  <si>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</si>
  <si>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</si>
  <si>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</si>
  <si>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</si>
  <si>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</si>
  <si>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</si>
  <si>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</si>
  <si>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</si>
  <si>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</si>
  <si>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</si>
  <si>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</si>
  <si>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</si>
  <si>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</si>
  <si>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</si>
  <si>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</si>
  <si>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</si>
  <si>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</si>
  <si>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</si>
  <si>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</si>
  <si>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</si>
  <si>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</si>
  <si>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</si>
  <si>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</si>
  <si>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</si>
  <si>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</si>
  <si>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</si>
  <si>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</si>
  <si>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</si>
  <si>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</si>
  <si>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</si>
  <si>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</si>
  <si>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</si>
  <si>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</si>
  <si>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</si>
  <si>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</si>
  <si>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</si>
  <si>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</si>
  <si>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</si>
  <si>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</si>
  <si>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</si>
  <si>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</si>
  <si>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</si>
  <si>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</si>
  <si>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</si>
  <si>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</si>
  <si>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</si>
  <si>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</si>
  <si>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</si>
  <si>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</si>
  <si>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</si>
  <si>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</si>
  <si>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</si>
  <si>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</si>
  <si>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</si>
  <si>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</si>
  <si>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</si>
  <si>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</si>
  <si>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</si>
  <si>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</si>
  <si>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</si>
  <si>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</si>
  <si>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</si>
  <si>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</si>
  <si>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</si>
  <si>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</si>
  <si>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</si>
  <si>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</si>
  <si>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</si>
  <si>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</si>
  <si>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</si>
  <si>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</si>
  <si>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</si>
  <si>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</si>
  <si>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</si>
  <si>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</si>
  <si>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</si>
  <si>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</si>
  <si>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</si>
  <si>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</si>
  <si>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</si>
  <si>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</si>
  <si>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</si>
  <si>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</si>
  <si>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</si>
  <si>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</si>
  <si>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</si>
  <si>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</si>
  <si>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</si>
  <si>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</si>
  <si>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</si>
  <si>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</si>
  <si>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</si>
  <si>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</si>
  <si>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</si>
  <si>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</si>
  <si>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</si>
  <si>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</si>
  <si>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</si>
  <si>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</si>
  <si>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</si>
  <si>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</si>
  <si>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</si>
  <si>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</si>
  <si>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</si>
  <si>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</si>
  <si>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</si>
  <si>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</si>
  <si>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</si>
  <si>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</si>
  <si>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</si>
  <si>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</si>
  <si>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</si>
  <si>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</si>
  <si>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</si>
  <si>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</si>
  <si>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</si>
  <si>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</si>
  <si>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</si>
  <si>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</si>
  <si>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</si>
  <si>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</si>
  <si>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</si>
  <si>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</si>
  <si>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</si>
  <si>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</si>
  <si>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</si>
  <si>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</si>
  <si>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</si>
  <si>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</si>
  <si>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</si>
  <si>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</si>
  <si>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</si>
  <si>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</si>
  <si>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</si>
  <si>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</si>
  <si>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</si>
  <si>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</si>
  <si>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</si>
  <si>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</si>
  <si>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</si>
  <si>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</si>
  <si>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</si>
  <si>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</si>
  <si>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</si>
  <si>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</si>
  <si>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</si>
  <si>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</si>
  <si>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</si>
  <si>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</si>
  <si>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</si>
  <si>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</si>
  <si>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</si>
  <si>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</si>
  <si>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</si>
  <si>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</si>
  <si>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</si>
  <si>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</si>
  <si>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</si>
  <si>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</si>
  <si>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</si>
  <si>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</si>
  <si>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</si>
  <si>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</si>
  <si>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</si>
  <si>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</si>
  <si>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</si>
  <si>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</si>
  <si>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</si>
  <si>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</si>
  <si>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</si>
  <si>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</si>
  <si>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</si>
  <si>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</si>
  <si>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</si>
  <si>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</si>
  <si>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</si>
  <si>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</si>
  <si>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</si>
  <si>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</si>
  <si>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</si>
  <si>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</si>
  <si>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</si>
  <si>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</si>
  <si>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</si>
  <si>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</si>
  <si>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</si>
  <si>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</si>
  <si>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</si>
  <si>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</si>
  <si>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</si>
  <si>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</si>
  <si>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</si>
  <si>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</si>
  <si>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</si>
  <si>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</si>
  <si>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</si>
  <si>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</si>
  <si>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</si>
  <si>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</si>
  <si>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</si>
  <si>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</si>
  <si>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</si>
  <si>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</si>
  <si>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</si>
  <si>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</si>
  <si>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</si>
  <si>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</si>
  <si>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</si>
  <si>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</si>
  <si>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</si>
  <si>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</si>
  <si>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</si>
  <si>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</si>
  <si>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</si>
  <si>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</si>
  <si>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</si>
  <si>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</si>
  <si>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</si>
  <si>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</si>
  <si>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</si>
  <si>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</si>
  <si>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</si>
  <si>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</si>
  <si>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</si>
  <si>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</si>
  <si>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</si>
  <si>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</si>
  <si>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</si>
  <si>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</si>
  <si>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</si>
  <si>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</si>
  <si>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</si>
  <si>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</si>
  <si>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</si>
  <si>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</si>
  <si>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</si>
  <si>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</si>
  <si>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</si>
  <si>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</si>
  <si>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</si>
  <si>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</si>
  <si>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</si>
  <si>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</si>
  <si>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</si>
  <si>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</si>
  <si>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</si>
  <si>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</si>
  <si>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</si>
  <si>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</si>
  <si>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</si>
  <si>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</si>
  <si>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</si>
  <si>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</si>
  <si>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</si>
  <si>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</si>
  <si>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</si>
  <si>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</si>
  <si>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</si>
  <si>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</si>
  <si>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</si>
  <si>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</si>
  <si>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</si>
  <si>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</si>
  <si>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</si>
  <si>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</si>
  <si>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</si>
  <si>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</si>
  <si>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</si>
  <si>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</si>
  <si>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</si>
  <si>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</si>
  <si>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</si>
  <si>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</si>
  <si>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</si>
  <si>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</si>
  <si>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</si>
  <si>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</si>
  <si>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</si>
  <si>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</si>
  <si>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</si>
  <si>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</si>
  <si>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</si>
  <si>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</si>
  <si>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</si>
  <si>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</si>
  <si>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</si>
  <si>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</si>
  <si>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</si>
  <si>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</si>
  <si>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</si>
  <si>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</si>
  <si>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</si>
  <si>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</si>
  <si>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</si>
  <si>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</si>
  <si>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</si>
  <si>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</si>
  <si>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</si>
  <si>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</si>
  <si>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</si>
  <si>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</si>
  <si>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</si>
  <si>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</si>
  <si>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</si>
  <si>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</si>
  <si>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</si>
  <si>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</si>
  <si>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</si>
  <si>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</si>
  <si>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</si>
  <si>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</si>
  <si>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</si>
  <si>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</si>
  <si>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</si>
  <si>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</si>
  <si>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</si>
  <si>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</si>
  <si>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</si>
  <si>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</si>
  <si>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</si>
  <si>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</si>
  <si>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</si>
  <si>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</si>
  <si>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</si>
  <si>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</si>
  <si>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</si>
  <si>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</si>
  <si>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</si>
  <si>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</si>
  <si>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</si>
  <si>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</si>
  <si>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</si>
  <si>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</si>
  <si>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</si>
  <si>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</si>
  <si>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</si>
  <si>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</si>
  <si>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</si>
  <si>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</si>
  <si>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</si>
  <si>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</si>
  <si>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</si>
  <si>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</si>
  <si>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</si>
  <si>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</si>
  <si>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</si>
  <si>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</si>
  <si>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</si>
  <si>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</si>
  <si>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</si>
  <si>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</si>
  <si>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</si>
  <si>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</si>
  <si>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</si>
  <si>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</si>
  <si>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</si>
  <si>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</si>
  <si>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</si>
  <si>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</si>
  <si>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</si>
  <si>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</si>
  <si>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</si>
  <si>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</si>
  <si>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</si>
  <si>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</si>
  <si>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</si>
  <si>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</si>
  <si>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</si>
  <si>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</si>
  <si>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</si>
  <si>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</si>
  <si>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</si>
  <si>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</si>
  <si>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</si>
  <si>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</si>
  <si>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</si>
  <si>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</si>
  <si>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</si>
  <si>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</si>
  <si>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</si>
  <si>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</si>
  <si>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</si>
  <si>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</si>
  <si>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</si>
  <si>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</si>
  <si>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</si>
  <si>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</si>
  <si>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</si>
  <si>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</si>
  <si>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</si>
  <si>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</si>
  <si>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</si>
  <si>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</si>
  <si>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</si>
  <si>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</si>
  <si>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</si>
  <si>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</si>
  <si>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</si>
  <si>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</si>
  <si>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</si>
  <si>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</si>
  <si>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</si>
  <si>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</si>
  <si>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</si>
  <si>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</si>
  <si>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</si>
  <si>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</si>
  <si>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</si>
  <si>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</si>
  <si>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</si>
  <si>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</si>
  <si>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</si>
  <si>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</si>
  <si>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</si>
  <si>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</si>
  <si>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</si>
  <si>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</si>
  <si>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</si>
  <si>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</si>
  <si>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</si>
  <si>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</si>
  <si>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</si>
  <si>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</si>
  <si>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</si>
  <si>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</si>
  <si>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</si>
  <si>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</si>
  <si>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</si>
  <si>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</si>
  <si>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</si>
  <si>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</si>
  <si>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</si>
  <si>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</si>
  <si>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</si>
  <si>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</si>
  <si>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</si>
  <si>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</si>
  <si>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</si>
  <si>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</si>
  <si>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</si>
  <si>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</si>
  <si>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</si>
  <si>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</si>
  <si>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</si>
  <si>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</si>
  <si>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</si>
  <si>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</si>
  <si>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</si>
  <si>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</si>
  <si>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</si>
  <si>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</si>
  <si>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</si>
  <si>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</si>
  <si>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</si>
  <si>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</si>
  <si>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</si>
  <si>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</si>
  <si>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</si>
  <si>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</si>
  <si>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</si>
  <si>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</si>
  <si>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</si>
  <si>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</si>
  <si>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</si>
  <si>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</si>
  <si>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</si>
  <si>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</si>
  <si>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</si>
  <si>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</si>
  <si>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</si>
  <si>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</si>
  <si>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</si>
  <si>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</si>
  <si>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</si>
  <si>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</si>
  <si>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</si>
  <si>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</si>
  <si>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</si>
  <si>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</si>
  <si>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</si>
  <si>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</si>
  <si>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</si>
  <si>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</si>
  <si>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</si>
  <si>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</si>
  <si>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</si>
  <si>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</si>
  <si>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</si>
  <si>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</si>
  <si>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</si>
  <si>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</si>
  <si>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</si>
  <si>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</si>
  <si>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</si>
  <si>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</si>
  <si>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</si>
  <si>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</si>
  <si>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</si>
  <si>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</si>
  <si>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</si>
  <si>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</si>
  <si>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</si>
  <si>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</si>
  <si>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</si>
  <si>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</si>
  <si>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</si>
  <si>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</si>
  <si>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</si>
  <si>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</si>
  <si>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</si>
  <si>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</si>
  <si>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</si>
  <si>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</si>
  <si>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</si>
  <si>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</si>
  <si>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</si>
  <si>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</si>
  <si>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</si>
  <si>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</si>
  <si>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</si>
  <si>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</si>
  <si>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</si>
  <si>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</si>
  <si>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</si>
  <si>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</si>
  <si>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</si>
  <si>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</si>
  <si>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</si>
  <si>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</si>
  <si>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</si>
  <si>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</si>
  <si>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</si>
  <si>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</si>
  <si>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</si>
  <si>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</si>
  <si>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</si>
  <si>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</si>
  <si>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</si>
  <si>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</si>
  <si>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</si>
  <si>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</si>
  <si>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</si>
  <si>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</si>
  <si>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</si>
  <si>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</si>
  <si>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</si>
  <si>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</si>
  <si>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</si>
  <si>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</si>
  <si>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</si>
  <si>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</si>
  <si>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</si>
  <si>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</si>
  <si>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</si>
  <si>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</si>
  <si>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</si>
  <si>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</si>
  <si>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</si>
  <si>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</si>
  <si>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</si>
  <si>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</si>
  <si>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</si>
  <si>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</si>
  <si>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</si>
  <si>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</si>
  <si>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</si>
  <si>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</si>
  <si>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</si>
  <si>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</si>
  <si>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</si>
  <si>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</si>
  <si>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</si>
  <si>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</si>
  <si>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</si>
  <si>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</si>
  <si>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</si>
  <si>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</si>
  <si>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</si>
  <si>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</si>
  <si>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</si>
  <si>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</si>
  <si>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</si>
  <si>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</si>
  <si>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</si>
  <si>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</si>
  <si>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</si>
  <si>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</si>
  <si>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</si>
  <si>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</si>
  <si>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</si>
  <si>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</si>
  <si>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</si>
  <si>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</si>
  <si>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</si>
  <si>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</si>
  <si>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</si>
  <si>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</si>
  <si>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</si>
  <si>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</si>
  <si>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</si>
  <si>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</si>
  <si>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</si>
  <si>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</si>
  <si>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</si>
  <si>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</si>
  <si>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</si>
  <si>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</si>
  <si>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</si>
  <si>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</si>
  <si>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</si>
  <si>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</si>
  <si>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</si>
  <si>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</si>
  <si>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</si>
  <si>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</si>
  <si>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</si>
  <si>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</si>
  <si>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</si>
  <si>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</si>
  <si>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</si>
  <si>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</si>
  <si>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</si>
  <si>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</si>
  <si>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</si>
  <si>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</si>
  <si>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</si>
  <si>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</si>
  <si>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</si>
  <si>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</si>
  <si>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</si>
  <si>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</si>
  <si>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</si>
  <si>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</si>
  <si>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</si>
  <si>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</si>
  <si>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</si>
  <si>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</si>
  <si>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</si>
  <si>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</si>
  <si>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</si>
  <si>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</si>
  <si>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</si>
  <si>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</si>
  <si>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</si>
  <si>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</si>
  <si>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</si>
  <si>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</si>
  <si>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</si>
  <si>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</si>
  <si>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</si>
  <si>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</si>
  <si>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</si>
  <si>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</si>
  <si>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</si>
  <si>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</si>
  <si>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</si>
  <si>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</si>
  <si>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</si>
  <si>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</si>
  <si>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</si>
  <si>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</si>
  <si>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</si>
  <si>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</si>
  <si>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</si>
  <si>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</si>
  <si>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</si>
  <si>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</si>
  <si>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</si>
  <si>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</si>
  <si>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</si>
  <si>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</si>
  <si>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</si>
  <si>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</si>
  <si>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</si>
  <si>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</si>
  <si>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</si>
  <si>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</si>
  <si>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</si>
  <si>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</si>
  <si>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</si>
  <si>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</si>
  <si>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</si>
  <si>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</si>
  <si>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</si>
  <si>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</si>
  <si>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</si>
  <si>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</si>
  <si>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</si>
  <si>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</si>
  <si>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</si>
  <si>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</si>
  <si>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</si>
  <si>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</si>
  <si>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</si>
  <si>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</si>
  <si>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</si>
  <si>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</si>
  <si>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</si>
  <si>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</si>
  <si>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</si>
  <si>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</si>
  <si>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</si>
  <si>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</si>
  <si>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</si>
  <si>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</si>
  <si>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</si>
  <si>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</si>
  <si>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</si>
  <si>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</si>
  <si>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</si>
  <si>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</si>
  <si>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</si>
  <si>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</si>
  <si>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</si>
  <si>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</si>
  <si>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</si>
  <si>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</si>
  <si>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</si>
  <si>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</si>
  <si>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</si>
  <si>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</si>
  <si>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</si>
  <si>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</si>
  <si>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</si>
  <si>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</si>
  <si>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</si>
  <si>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</si>
  <si>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</si>
  <si>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</si>
  <si>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</si>
  <si>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</si>
  <si>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</si>
  <si>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</si>
  <si>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</si>
  <si>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</si>
  <si>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</si>
  <si>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</si>
  <si>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</si>
  <si>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</si>
  <si>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</si>
  <si>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</si>
  <si>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</si>
  <si>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</si>
  <si>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</si>
  <si>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</si>
  <si>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</si>
  <si>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</si>
  <si>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</si>
  <si>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</si>
  <si>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</si>
  <si>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</si>
  <si>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</si>
  <si>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</si>
  <si>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</si>
  <si>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</si>
  <si>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</si>
  <si>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</si>
  <si>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</si>
  <si>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</si>
  <si>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</si>
  <si>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</si>
  <si>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</si>
  <si>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</si>
  <si>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</si>
  <si>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</si>
  <si>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</si>
  <si>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</si>
  <si>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</si>
  <si>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</si>
  <si>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</si>
  <si>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</si>
  <si>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</si>
  <si>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</si>
  <si>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</si>
  <si>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</si>
  <si>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</si>
  <si>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</si>
  <si>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</si>
  <si>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</si>
  <si>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</si>
  <si>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</si>
  <si>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</si>
  <si>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</si>
  <si>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</si>
  <si>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</si>
  <si>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</si>
  <si>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</si>
  <si>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</si>
  <si>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</si>
  <si>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</si>
  <si>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</si>
  <si>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</si>
  <si>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</si>
  <si>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</si>
  <si>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</si>
  <si>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</si>
  <si>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</si>
  <si>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</si>
  <si>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</si>
  <si>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</si>
  <si>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</si>
  <si>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</si>
  <si>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</si>
  <si>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</si>
  <si>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</si>
  <si>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</si>
  <si>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</si>
  <si>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</si>
  <si>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</si>
  <si>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</si>
  <si>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</si>
  <si>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</si>
  <si>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</si>
  <si>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</si>
  <si>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</si>
  <si>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</si>
  <si>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</si>
  <si>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</si>
  <si>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</si>
  <si>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</si>
  <si>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</si>
  <si>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</si>
  <si>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</si>
  <si>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</si>
  <si>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</si>
  <si>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</si>
  <si>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</si>
  <si>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</si>
  <si>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</si>
  <si>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</si>
  <si>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</si>
  <si>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</si>
  <si>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</si>
  <si>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</si>
  <si>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</si>
  <si>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</si>
  <si>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</si>
  <si>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</si>
  <si>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</si>
  <si>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</si>
  <si>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</si>
  <si>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</si>
  <si>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</si>
  <si>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</si>
  <si>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</si>
  <si>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</si>
  <si>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</si>
  <si>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</si>
  <si>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</si>
  <si>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</si>
  <si>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</si>
  <si>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</si>
  <si>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</si>
  <si>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</si>
  <si>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</si>
  <si>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</si>
  <si>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</si>
  <si>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</si>
  <si>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</si>
  <si>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</si>
  <si>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</si>
  <si>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</si>
  <si>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</si>
  <si>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</si>
  <si>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</si>
  <si>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</si>
  <si>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</si>
  <si>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</si>
  <si>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</si>
  <si>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</si>
  <si>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</si>
  <si>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</si>
  <si>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</si>
  <si>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</si>
  <si>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</si>
  <si>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</si>
  <si>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</si>
  <si>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</si>
  <si>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</si>
  <si>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</si>
  <si>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</si>
  <si>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</si>
  <si>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</si>
  <si>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</si>
  <si>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</si>
  <si>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</si>
  <si>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</si>
  <si>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</si>
  <si>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</si>
  <si>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</si>
  <si>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</si>
  <si>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</si>
  <si>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</si>
  <si>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</si>
  <si>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</si>
  <si>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</si>
  <si>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</si>
  <si>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</si>
  <si>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</si>
  <si>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</si>
  <si>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</si>
  <si>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</si>
  <si>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</si>
  <si>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</si>
  <si>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</si>
  <si>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</si>
  <si>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</si>
  <si>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</si>
  <si>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</si>
  <si>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</si>
  <si>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</si>
  <si>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</si>
  <si>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</si>
  <si>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</si>
  <si>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</si>
  <si>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</si>
  <si>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</si>
  <si>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</si>
  <si>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</si>
  <si>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</si>
  <si>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</si>
  <si>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</si>
  <si>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</si>
  <si>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</si>
  <si>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</si>
  <si>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</si>
  <si>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</si>
  <si>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</si>
  <si>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</si>
  <si>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</si>
  <si>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</si>
  <si>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</si>
  <si>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</si>
  <si>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</si>
  <si>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</si>
  <si>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</si>
  <si>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</si>
  <si>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</si>
  <si>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</si>
  <si>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</si>
  <si>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</si>
  <si>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</si>
  <si>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</si>
  <si>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</si>
  <si>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</si>
  <si>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</si>
  <si>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</si>
  <si>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</si>
  <si>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</si>
  <si>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</si>
  <si>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</si>
  <si>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</si>
  <si>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</si>
  <si>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</si>
  <si>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</si>
  <si>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</si>
  <si>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</si>
  <si>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</si>
  <si>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</si>
  <si>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</si>
  <si>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</si>
  <si>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</si>
  <si>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</si>
  <si>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</si>
  <si>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</si>
  <si>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</si>
  <si>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</si>
  <si>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</si>
  <si>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</si>
  <si>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</si>
  <si>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</si>
  <si>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</si>
  <si>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</si>
  <si>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</si>
  <si>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</si>
  <si>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</si>
  <si>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</si>
  <si>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</si>
  <si>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</si>
  <si>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</si>
  <si>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</si>
  <si>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</si>
  <si>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</si>
  <si>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</si>
  <si>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</si>
  <si>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</si>
  <si>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</si>
  <si>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</si>
  <si>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</si>
  <si>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</si>
  <si>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</si>
  <si>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</si>
  <si>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</si>
  <si>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</si>
  <si>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</si>
  <si>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</si>
  <si>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</si>
  <si>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</si>
  <si>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</si>
  <si>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</si>
  <si>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</si>
  <si>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</si>
  <si>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</si>
  <si>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</si>
  <si>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</si>
  <si>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</si>
  <si>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</si>
  <si>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</si>
  <si>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</si>
  <si>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</si>
  <si>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</si>
  <si>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</si>
  <si>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</si>
  <si>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</si>
  <si>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</si>
  <si>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</si>
  <si>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</si>
  <si>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</si>
  <si>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</si>
  <si>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</si>
  <si>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</si>
  <si>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</si>
  <si>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</si>
  <si>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</si>
  <si>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</si>
  <si>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</si>
  <si>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</si>
  <si>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</si>
  <si>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</si>
  <si>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</si>
  <si>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</si>
  <si>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</si>
  <si>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</si>
  <si>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</si>
  <si>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</si>
  <si>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</si>
  <si>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</si>
  <si>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</si>
  <si>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</si>
  <si>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</si>
  <si>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</si>
  <si>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</si>
  <si>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</si>
  <si>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</si>
  <si>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</si>
  <si>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</si>
  <si>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</si>
  <si>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</si>
  <si>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</si>
  <si>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</si>
  <si>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</si>
  <si>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</si>
  <si>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</si>
  <si>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</si>
  <si>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</si>
  <si>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</si>
  <si>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</si>
  <si>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</si>
  <si>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</si>
  <si>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</si>
  <si>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</si>
  <si>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</si>
  <si>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</si>
  <si>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</si>
  <si>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</si>
  <si>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</si>
  <si>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</si>
  <si>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</si>
  <si>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</si>
  <si>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</si>
  <si>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</si>
  <si>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</si>
  <si>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</si>
  <si>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</si>
  <si>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</si>
  <si>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</si>
  <si>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</si>
  <si>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</si>
  <si>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</si>
  <si>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</si>
  <si>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</si>
  <si>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</si>
  <si>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</si>
  <si>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</si>
  <si>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</si>
  <si>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</si>
  <si>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</si>
  <si>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</si>
  <si>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</si>
  <si>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</si>
  <si>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</si>
  <si>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</si>
  <si>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</si>
  <si>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</si>
  <si>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</si>
  <si>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</si>
  <si>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</si>
  <si>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</si>
  <si>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</si>
  <si>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</si>
  <si>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</si>
  <si>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</si>
  <si>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</si>
  <si>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</si>
  <si>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</si>
  <si>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</si>
  <si>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</si>
  <si>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</si>
  <si>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</si>
  <si>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</si>
  <si>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</si>
  <si>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</si>
  <si>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</si>
  <si>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</si>
  <si>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</si>
  <si>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</si>
  <si>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</si>
  <si>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</si>
  <si>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</si>
  <si>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</si>
  <si>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</si>
  <si>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</si>
  <si>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</si>
  <si>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</si>
  <si>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</si>
  <si>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</si>
  <si>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</si>
  <si>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</si>
  <si>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</si>
  <si>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</si>
  <si>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</si>
  <si>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</si>
  <si>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</si>
  <si>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</si>
  <si>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</si>
  <si>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</si>
  <si>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</si>
  <si>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</si>
  <si>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</si>
  <si>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</si>
  <si>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</si>
  <si>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</si>
  <si>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</si>
  <si>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</si>
  <si>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</si>
  <si>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</si>
  <si>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</si>
  <si>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</si>
  <si>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</si>
  <si>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</si>
  <si>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</si>
  <si>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</si>
  <si>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</si>
  <si>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</si>
  <si>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</si>
  <si>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</si>
  <si>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</si>
  <si>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</si>
  <si>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</si>
  <si>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</si>
  <si>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</si>
  <si>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</si>
  <si>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</si>
  <si>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</si>
  <si>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</si>
  <si>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</si>
  <si>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</si>
  <si>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</si>
  <si>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</si>
  <si>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</si>
  <si>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</si>
  <si>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</si>
  <si>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</si>
  <si>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</si>
  <si>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</si>
  <si>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</si>
  <si>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</si>
  <si>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</si>
  <si>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</si>
  <si>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</si>
  <si>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</si>
  <si>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</si>
  <si>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</si>
  <si>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</si>
  <si>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</si>
  <si>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</si>
  <si>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</si>
  <si>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</si>
  <si>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</si>
  <si>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</si>
  <si>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</si>
  <si>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</si>
  <si>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</si>
  <si>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</si>
  <si>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</si>
  <si>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</si>
  <si>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</si>
  <si>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</si>
  <si>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</si>
  <si>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</si>
  <si>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</si>
  <si>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</si>
  <si>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</si>
  <si>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</si>
  <si>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</si>
  <si>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</si>
  <si>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</si>
  <si>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</si>
  <si>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</si>
  <si>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</si>
  <si>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</si>
  <si>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</si>
  <si>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</si>
  <si>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</si>
  <si>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</si>
  <si>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</si>
  <si>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</si>
  <si>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</si>
  <si>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</si>
  <si>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</si>
  <si>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</si>
  <si>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</si>
  <si>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</si>
  <si>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</si>
  <si>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</si>
  <si>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</si>
  <si>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</si>
  <si>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</si>
  <si>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</si>
  <si>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</si>
  <si>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</si>
  <si>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</si>
  <si>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</si>
  <si>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</si>
  <si>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</si>
  <si>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</si>
  <si>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</si>
  <si>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</si>
  <si>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</si>
  <si>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</si>
  <si>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</si>
  <si>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</si>
  <si>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</si>
  <si>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</si>
  <si>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</si>
  <si>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</si>
  <si>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</si>
  <si>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</si>
  <si>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</si>
  <si>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</si>
  <si>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</si>
  <si>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</si>
  <si>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</si>
  <si>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</si>
  <si>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</si>
  <si>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</si>
  <si>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</si>
  <si>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</si>
  <si>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</si>
  <si>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</si>
  <si>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</si>
  <si>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</si>
  <si>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</si>
  <si>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</si>
  <si>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</si>
  <si>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</si>
  <si>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</si>
  <si>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</si>
  <si>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</si>
  <si>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</si>
  <si>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</si>
  <si>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</si>
  <si>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</si>
  <si>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</si>
  <si>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</si>
  <si>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</si>
  <si>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</si>
  <si>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</si>
  <si>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</si>
  <si>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</si>
  <si>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</si>
  <si>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</si>
  <si>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</si>
  <si>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</si>
  <si>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</si>
  <si>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</si>
  <si>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</si>
  <si>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</si>
  <si>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</si>
  <si>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</si>
  <si>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</si>
  <si>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</si>
  <si>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</si>
  <si>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</si>
  <si>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</si>
  <si>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</si>
  <si>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</si>
  <si>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</si>
  <si>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</si>
  <si>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</si>
  <si>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</si>
  <si>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</si>
  <si>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</si>
  <si>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</si>
  <si>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</si>
  <si>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</si>
  <si>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</si>
  <si>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</si>
  <si>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</si>
  <si>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</si>
  <si>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</si>
  <si>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</si>
  <si>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</si>
  <si>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</si>
  <si>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</si>
  <si>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</si>
  <si>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</si>
  <si>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</si>
  <si>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</si>
  <si>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</si>
  <si>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</si>
  <si>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</si>
  <si>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</si>
  <si>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</si>
  <si>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</si>
  <si>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</si>
  <si>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</si>
  <si>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</si>
  <si>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</si>
  <si>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</si>
  <si>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</si>
  <si>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</si>
  <si>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</si>
  <si>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</si>
  <si>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</si>
  <si>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</si>
  <si>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</si>
  <si>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</si>
  <si>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</si>
  <si>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</si>
  <si>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</si>
  <si>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</si>
  <si>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</si>
  <si>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</si>
  <si>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</si>
  <si>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</si>
  <si>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</si>
  <si>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</si>
  <si>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</si>
  <si>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</si>
  <si>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</si>
  <si>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</si>
  <si>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</si>
  <si>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</si>
  <si>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</si>
  <si>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</si>
  <si>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</si>
  <si>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</si>
  <si>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</si>
  <si>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</si>
  <si>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</si>
  <si>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</si>
  <si>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</si>
  <si>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</si>
  <si>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</si>
  <si>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</si>
  <si>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</si>
  <si>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</si>
  <si>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</si>
  <si>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</si>
  <si>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</si>
  <si>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</si>
  <si>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</si>
  <si>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</si>
  <si>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</si>
  <si>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</si>
  <si>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</si>
  <si>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</si>
  <si>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</si>
  <si>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</si>
  <si>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</si>
  <si>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</si>
  <si>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</si>
  <si>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</si>
  <si>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</si>
  <si>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</si>
  <si>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</si>
  <si>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</si>
  <si>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</si>
  <si>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</si>
  <si>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</si>
  <si>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</si>
  <si>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</si>
  <si>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</si>
  <si>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</si>
  <si>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</si>
  <si>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</si>
  <si>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</si>
  <si>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</si>
  <si>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</si>
  <si>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</si>
  <si>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</si>
  <si>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</si>
  <si>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</si>
  <si>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</si>
  <si>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</si>
  <si>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</si>
  <si>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</si>
  <si>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</si>
  <si>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</si>
  <si>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</si>
  <si>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</si>
  <si>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</si>
  <si>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</si>
  <si>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</si>
  <si>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</si>
  <si>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</si>
  <si>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</si>
  <si>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</si>
  <si>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</si>
  <si>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</si>
  <si>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</si>
  <si>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</si>
  <si>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</si>
  <si>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</si>
  <si>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</si>
  <si>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</si>
  <si>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</si>
  <si>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</si>
  <si>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</si>
  <si>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</si>
  <si>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</si>
  <si>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</si>
  <si>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</si>
  <si>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</si>
  <si>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</si>
  <si>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</si>
  <si>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</si>
  <si>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</si>
  <si>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</si>
  <si>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</si>
  <si>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</si>
  <si>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</si>
  <si>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</si>
  <si>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</si>
  <si>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</si>
  <si>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</si>
  <si>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</si>
  <si>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</si>
  <si>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</si>
  <si>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</si>
  <si>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</si>
  <si>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</si>
  <si>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</si>
  <si>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</si>
  <si>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</si>
  <si>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</si>
  <si>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</si>
  <si>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</si>
  <si>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</si>
  <si>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</si>
  <si>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</si>
  <si>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</si>
  <si>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</si>
  <si>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</si>
  <si>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</si>
  <si>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</si>
  <si>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</si>
  <si>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</si>
  <si>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</si>
  <si>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</si>
  <si>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</si>
  <si>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</si>
  <si>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</si>
  <si>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</si>
  <si>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</si>
  <si>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</si>
  <si>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</si>
  <si>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</si>
  <si>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</si>
  <si>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</si>
  <si>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</si>
  <si>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</si>
  <si>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</si>
  <si>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</si>
  <si>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</si>
  <si>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</si>
  <si>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</si>
  <si>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</si>
  <si>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</si>
  <si>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</si>
  <si>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</si>
  <si>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</si>
  <si>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</si>
  <si>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</si>
  <si>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</si>
  <si>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</si>
  <si>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</si>
  <si>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</si>
  <si>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</si>
  <si>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</si>
  <si>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</si>
  <si>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</si>
  <si>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</si>
  <si>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</si>
  <si>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</si>
  <si>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</si>
  <si>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</si>
  <si>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</si>
  <si>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</si>
  <si>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</si>
  <si>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</si>
  <si>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</si>
  <si>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</si>
  <si>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</si>
  <si>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</si>
  <si>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</si>
  <si>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</si>
  <si>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</si>
  <si>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</si>
  <si>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</si>
  <si>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</si>
  <si>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</si>
  <si>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</si>
  <si>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</si>
  <si>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</si>
  <si>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</si>
  <si>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</si>
  <si>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</si>
  <si>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</si>
  <si>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</si>
  <si>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</si>
  <si>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</si>
  <si>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</si>
  <si>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</si>
  <si>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</si>
  <si>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</si>
  <si>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</si>
  <si>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</si>
  <si>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</si>
  <si>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</si>
  <si>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</si>
  <si>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</si>
  <si>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</si>
  <si>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</si>
  <si>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</si>
  <si>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</si>
  <si>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</si>
  <si>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</si>
  <si>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</si>
  <si>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</si>
  <si>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</si>
  <si>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</si>
  <si>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</si>
  <si>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</si>
  <si>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</si>
  <si>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</si>
  <si>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</si>
  <si>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</si>
  <si>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</si>
  <si>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</si>
  <si>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</si>
  <si>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</si>
  <si>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</si>
  <si>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</si>
  <si>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</si>
  <si>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</si>
  <si>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</si>
  <si>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</si>
  <si>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</si>
  <si>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</si>
  <si>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</si>
  <si>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</si>
  <si>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</si>
  <si>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</si>
  <si>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</si>
  <si>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</si>
  <si>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</si>
  <si>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</si>
  <si>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</si>
  <si>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</si>
  <si>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</si>
  <si>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</si>
  <si>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</si>
  <si>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</si>
  <si>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</si>
  <si>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</si>
  <si>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</si>
  <si>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</si>
  <si>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</si>
  <si>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</si>
  <si>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</si>
  <si>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</si>
  <si>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</si>
  <si>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</si>
  <si>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</si>
  <si>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</si>
  <si>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</si>
  <si>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</si>
  <si>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</si>
  <si>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</si>
  <si>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</si>
  <si>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</si>
  <si>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</si>
  <si>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</si>
  <si>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</si>
  <si>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</si>
  <si>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</si>
  <si>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</si>
  <si>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</si>
  <si>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</si>
  <si>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</si>
  <si>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</si>
  <si>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</si>
  <si>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</si>
  <si>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</si>
  <si>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</si>
  <si>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</si>
  <si>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</si>
  <si>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</si>
  <si>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</si>
  <si>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</si>
  <si>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</si>
  <si>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</si>
  <si>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</si>
  <si>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</si>
  <si>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</si>
  <si>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</si>
  <si>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</si>
  <si>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</si>
  <si>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</si>
  <si>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</si>
  <si>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</si>
  <si>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</si>
  <si>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</si>
  <si>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</si>
  <si>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</si>
  <si>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</si>
  <si>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</si>
  <si>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</si>
  <si>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</si>
  <si>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</si>
  <si>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</si>
  <si>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</si>
  <si>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</si>
  <si>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</si>
  <si>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</si>
  <si>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</si>
  <si>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</si>
  <si>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</si>
  <si>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</si>
  <si>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</si>
  <si>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</si>
  <si>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</si>
  <si>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</si>
  <si>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</si>
  <si>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</si>
  <si>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</si>
  <si>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</si>
  <si>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</si>
  <si>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</si>
  <si>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</si>
  <si>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</si>
  <si>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</si>
  <si>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</si>
  <si>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</si>
  <si>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</si>
  <si>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</si>
  <si>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</si>
  <si>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</si>
  <si>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</si>
  <si>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</si>
  <si>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</si>
  <si>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</si>
  <si>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</si>
  <si>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</si>
  <si>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</si>
  <si>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</si>
  <si>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</si>
  <si>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</si>
  <si>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</si>
  <si>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</si>
  <si>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</si>
  <si>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</si>
  <si>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</si>
  <si>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</si>
  <si>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</si>
  <si>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</si>
  <si>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</si>
  <si>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</si>
  <si>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</si>
  <si>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</si>
  <si>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</si>
  <si>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</si>
  <si>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</si>
  <si>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</si>
  <si>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</si>
  <si>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</si>
  <si>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</si>
  <si>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</si>
  <si>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</si>
  <si>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</si>
  <si>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</si>
  <si>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</si>
  <si>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</si>
  <si>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</si>
  <si>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</si>
  <si>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</si>
  <si>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</si>
  <si>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</si>
  <si>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</si>
  <si>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</si>
  <si>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</si>
  <si>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</si>
  <si>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</si>
  <si>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</si>
  <si>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</si>
  <si>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</si>
  <si>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</si>
  <si>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</si>
  <si>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</si>
  <si>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</si>
  <si>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</si>
  <si>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</si>
  <si>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</si>
  <si>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</si>
  <si>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</si>
  <si>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</si>
  <si>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</si>
  <si>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</si>
  <si>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</si>
  <si>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</si>
  <si>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</si>
  <si>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</si>
  <si>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</si>
  <si>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</si>
  <si>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</si>
  <si>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</si>
  <si>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</si>
  <si>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</si>
  <si>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</si>
  <si>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</si>
  <si>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</si>
  <si>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</si>
  <si>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</si>
  <si>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</si>
  <si>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</si>
  <si>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</si>
  <si>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</si>
  <si>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</si>
  <si>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</si>
  <si>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</si>
  <si>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</si>
  <si>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</si>
  <si>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</si>
  <si>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</si>
  <si>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</si>
  <si>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</si>
  <si>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</si>
  <si>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</si>
  <si>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</si>
  <si>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</si>
  <si>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</si>
  <si>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</si>
  <si>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</si>
  <si>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</si>
  <si>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</si>
  <si>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</si>
  <si>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</si>
  <si>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</si>
  <si>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</si>
  <si>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</si>
  <si>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</si>
  <si>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</si>
  <si>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</si>
  <si>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</si>
  <si>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</si>
  <si>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</si>
  <si>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</si>
  <si>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</si>
  <si>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</si>
  <si>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</si>
  <si>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</si>
  <si>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</si>
  <si>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</si>
  <si>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</si>
  <si>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</si>
  <si>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</si>
  <si>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</si>
  <si>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</si>
  <si>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</si>
  <si>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</si>
  <si>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</si>
  <si>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</si>
  <si>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</si>
  <si>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</si>
  <si>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</si>
  <si>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</si>
  <si>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</si>
  <si>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</si>
  <si>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</si>
  <si>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</si>
  <si>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</si>
  <si>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</si>
  <si>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</si>
  <si>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</si>
  <si>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</si>
  <si>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</si>
  <si>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</si>
  <si>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</si>
  <si>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</si>
  <si>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</si>
  <si>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</si>
  <si>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</si>
  <si>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</si>
  <si>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</si>
  <si>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</si>
  <si>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</si>
  <si>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</si>
  <si>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</si>
  <si>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</si>
  <si>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</si>
  <si>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</si>
  <si>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</si>
  <si>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</si>
  <si>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</si>
  <si>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</si>
  <si>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</si>
  <si>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</si>
  <si>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</si>
  <si>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</si>
  <si>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</si>
  <si>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</si>
  <si>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</si>
  <si>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</si>
  <si>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</si>
  <si>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</si>
  <si>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</si>
  <si>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</si>
  <si>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</si>
  <si>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</si>
  <si>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</si>
  <si>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</si>
  <si>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</si>
  <si>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</si>
  <si>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</si>
  <si>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</si>
  <si>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</si>
  <si>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</si>
  <si>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</si>
  <si>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</si>
  <si>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</si>
  <si>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</si>
  <si>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</si>
  <si>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</si>
  <si>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</si>
  <si>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</si>
  <si>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</si>
  <si>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</si>
  <si>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</si>
  <si>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</si>
  <si>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</si>
  <si>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</si>
  <si>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</si>
  <si>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</si>
  <si>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</si>
  <si>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</si>
  <si>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</si>
  <si>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</si>
  <si>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</si>
  <si>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</si>
  <si>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</si>
  <si>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</si>
  <si>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</si>
  <si>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</si>
  <si>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</si>
  <si>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</si>
  <si>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</si>
  <si>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</si>
  <si>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</si>
  <si>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</si>
  <si>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</si>
  <si>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</si>
  <si>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</si>
  <si>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</si>
  <si>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</si>
  <si>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</si>
  <si>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</si>
  <si>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</si>
  <si>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</si>
  <si>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</si>
  <si>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</si>
  <si>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</si>
  <si>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</si>
  <si>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</si>
  <si>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</si>
  <si>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</si>
  <si>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</si>
  <si>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</si>
  <si>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</si>
  <si>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</si>
  <si>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</si>
  <si>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</si>
  <si>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</si>
  <si>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</si>
  <si>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</si>
  <si>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</si>
  <si>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</si>
  <si>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</si>
  <si>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</si>
  <si>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</si>
  <si>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</si>
  <si>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</si>
  <si>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</si>
  <si>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</si>
  <si>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</si>
  <si>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</si>
  <si>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</si>
  <si>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</si>
  <si>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</si>
  <si>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</si>
  <si>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</si>
  <si>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</si>
  <si>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</si>
  <si>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</si>
  <si>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</si>
  <si>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</si>
  <si>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</si>
  <si>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</si>
  <si>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</si>
  <si>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</si>
  <si>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</si>
  <si>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</si>
  <si>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</si>
  <si>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</si>
  <si>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</si>
  <si>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</si>
  <si>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</si>
  <si>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</si>
  <si>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</si>
  <si>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</si>
  <si>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</si>
  <si>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</si>
  <si>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</si>
  <si>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</si>
  <si>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</si>
  <si>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</si>
  <si>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</si>
  <si>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</si>
  <si>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</si>
  <si>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</si>
  <si>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</si>
  <si>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</si>
  <si>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</si>
  <si>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</si>
  <si>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</si>
  <si>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</si>
  <si>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</si>
  <si>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</si>
  <si>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</si>
  <si>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</si>
  <si>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</si>
  <si>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</si>
  <si>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</si>
  <si>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</si>
  <si>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</si>
  <si>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</si>
  <si>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</si>
  <si>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</si>
  <si>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</si>
  <si>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</si>
  <si>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</si>
  <si>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</si>
  <si>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</si>
  <si>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</si>
  <si>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</si>
  <si>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</si>
  <si>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</si>
  <si>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</si>
  <si>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</si>
  <si>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</si>
  <si>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</si>
  <si>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</si>
  <si>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</si>
  <si>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</si>
  <si>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</si>
  <si>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</si>
  <si>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</si>
  <si>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</si>
  <si>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</si>
  <si>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</si>
  <si>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</si>
  <si>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</si>
  <si>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</si>
  <si>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</si>
  <si>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</si>
  <si>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</si>
  <si>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</si>
  <si>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</si>
  <si>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</si>
  <si>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</si>
  <si>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</si>
  <si>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</si>
  <si>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</si>
  <si>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</si>
  <si>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</si>
  <si>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</si>
  <si>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</si>
  <si>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</si>
  <si>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</si>
  <si>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</si>
  <si>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</si>
  <si>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</si>
  <si>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</si>
  <si>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</si>
  <si>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</si>
  <si>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</si>
  <si>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</si>
  <si>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</si>
  <si>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</si>
  <si>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</si>
  <si>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</si>
  <si>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</si>
  <si>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</si>
  <si>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</si>
  <si>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</si>
  <si>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</si>
  <si>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</si>
  <si>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</si>
  <si>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</si>
  <si>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</si>
  <si>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</si>
  <si>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</si>
  <si>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</si>
  <si>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</si>
  <si>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</si>
  <si>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</si>
  <si>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</si>
  <si>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</si>
  <si>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</si>
  <si>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</si>
  <si>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</si>
  <si>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</si>
  <si>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</si>
  <si>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</si>
  <si>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</si>
  <si>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</si>
  <si>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</si>
  <si>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</si>
  <si>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</si>
  <si>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</si>
  <si>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</si>
  <si>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</si>
  <si>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</si>
  <si>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</si>
  <si>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</si>
  <si>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</si>
  <si>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</si>
  <si>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</si>
  <si>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</si>
  <si>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</si>
  <si>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</si>
  <si>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</si>
  <si>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</si>
  <si>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</si>
  <si>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</si>
  <si>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</si>
  <si>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</si>
  <si>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</si>
  <si>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</si>
  <si>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</si>
  <si>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</si>
  <si>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</si>
  <si>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</si>
  <si>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</si>
  <si>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</si>
  <si>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</si>
  <si>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</si>
  <si>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</si>
  <si>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</si>
  <si>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</si>
  <si>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</si>
  <si>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</si>
  <si>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</si>
  <si>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</si>
  <si>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</si>
  <si>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</si>
  <si>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</si>
  <si>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</si>
  <si>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</si>
  <si>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</si>
  <si>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</si>
  <si>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</si>
  <si>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</si>
  <si>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</si>
  <si>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</si>
  <si>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</si>
  <si>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</si>
  <si>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</si>
  <si>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</si>
  <si>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</si>
  <si>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</si>
  <si>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</si>
  <si>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</si>
  <si>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</si>
  <si>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</si>
  <si>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</si>
  <si>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</si>
  <si>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</si>
  <si>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</si>
  <si>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</si>
  <si>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</si>
  <si>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</si>
  <si>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</si>
  <si>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</si>
  <si>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</si>
  <si>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</si>
  <si>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</si>
  <si>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</si>
  <si>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</si>
  <si>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</si>
  <si>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</si>
  <si>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</si>
  <si>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</si>
  <si>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</si>
  <si>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</si>
  <si>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</si>
  <si>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</si>
  <si>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</si>
  <si>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</si>
  <si>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</si>
  <si>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</si>
  <si>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</si>
  <si>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</si>
  <si>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</si>
  <si>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</si>
  <si>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</si>
  <si>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</si>
  <si>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</si>
  <si>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</si>
  <si>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</si>
  <si>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</si>
  <si>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</si>
  <si>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</si>
  <si>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</si>
  <si>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</si>
  <si>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</si>
  <si>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</si>
  <si>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</si>
  <si>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</si>
  <si>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</si>
  <si>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</si>
  <si>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</si>
  <si>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</si>
  <si>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</si>
  <si>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</si>
  <si>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</si>
  <si>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</si>
  <si>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</si>
  <si>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</si>
  <si>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</si>
  <si>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</si>
  <si>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</si>
  <si>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</si>
  <si>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</si>
  <si>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</si>
  <si>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</si>
  <si>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</si>
  <si>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</si>
  <si>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</si>
  <si>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</si>
  <si>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</si>
  <si>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</si>
  <si>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</si>
  <si>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</si>
  <si>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</si>
  <si>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</si>
  <si>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</si>
  <si>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</si>
  <si>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</si>
  <si>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</si>
  <si>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</si>
  <si>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</si>
  <si>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</si>
  <si>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</si>
  <si>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</si>
  <si>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</si>
  <si>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</si>
  <si>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</si>
  <si>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</si>
  <si>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</si>
  <si>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</si>
  <si>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</si>
  <si>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</si>
  <si>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</si>
  <si>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</si>
  <si>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</si>
  <si>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</si>
  <si>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</si>
  <si>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</si>
  <si>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</si>
  <si>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</si>
  <si>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</si>
  <si>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</si>
  <si>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</si>
  <si>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</si>
  <si>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</si>
  <si>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</si>
  <si>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</si>
  <si>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</si>
  <si>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</si>
  <si>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</si>
  <si>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</si>
  <si>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</si>
  <si>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</si>
  <si>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</si>
  <si>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</si>
  <si>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</si>
  <si>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</si>
  <si>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</si>
  <si>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</si>
  <si>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</si>
  <si>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</si>
  <si>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</si>
  <si>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</si>
  <si>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</si>
  <si>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</si>
  <si>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</si>
  <si>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</si>
  <si>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</si>
  <si>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</si>
  <si>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</si>
  <si>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</si>
  <si>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</si>
  <si>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</si>
  <si>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</si>
  <si>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</si>
  <si>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</si>
  <si>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</si>
  <si>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</si>
  <si>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</si>
  <si>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</si>
  <si>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</si>
  <si>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</si>
  <si>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</si>
  <si>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</si>
  <si>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</si>
  <si>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</si>
  <si>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</si>
  <si>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</si>
  <si>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</si>
  <si>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</si>
  <si>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</si>
  <si>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</si>
  <si>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</si>
  <si>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</si>
  <si>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</si>
  <si>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</si>
  <si>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</si>
  <si>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</si>
  <si>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</si>
  <si>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</si>
  <si>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</si>
  <si>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</si>
  <si>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</si>
  <si>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</si>
  <si>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</si>
  <si>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</si>
  <si>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</si>
  <si>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</si>
  <si>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</si>
  <si>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</si>
  <si>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</si>
  <si>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</si>
  <si>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</si>
  <si>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</si>
  <si>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</si>
  <si>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</si>
  <si>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</si>
  <si>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</si>
  <si>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</si>
  <si>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</si>
  <si>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</si>
  <si>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</si>
  <si>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</si>
  <si>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</si>
  <si>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</si>
  <si>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</si>
  <si>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</si>
  <si>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</si>
  <si>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</si>
  <si>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</si>
  <si>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</si>
  <si>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</si>
  <si>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</si>
  <si>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</si>
  <si>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</si>
  <si>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</si>
  <si>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</si>
  <si>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</si>
  <si>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</si>
  <si>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</si>
  <si>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</si>
  <si>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</si>
  <si>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</si>
  <si>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</si>
  <si>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</si>
  <si>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</si>
  <si>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</si>
  <si>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</si>
  <si>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</si>
  <si>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</si>
  <si>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</si>
  <si>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</si>
  <si>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</si>
  <si>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</si>
  <si>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</si>
  <si>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</si>
  <si>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</si>
  <si>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</si>
  <si>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</si>
  <si>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</si>
  <si>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</si>
  <si>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</si>
  <si>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</si>
  <si>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</si>
  <si>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</si>
  <si>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</si>
  <si>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</si>
  <si>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</si>
  <si>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</si>
  <si>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</si>
  <si>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</si>
  <si>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</si>
  <si>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</si>
  <si>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</si>
  <si>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</si>
  <si>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</si>
  <si>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</si>
  <si>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</si>
  <si>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</si>
  <si>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</si>
  <si>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</si>
  <si>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</si>
  <si>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</si>
  <si>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</si>
  <si>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</si>
  <si>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</si>
  <si>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</si>
  <si>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</si>
  <si>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</si>
  <si>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</si>
  <si>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</si>
  <si>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</si>
  <si>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</si>
  <si>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</si>
  <si>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</si>
  <si>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</si>
  <si>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</si>
  <si>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</si>
  <si>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</si>
  <si>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</si>
  <si>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</si>
  <si>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</si>
  <si>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</si>
  <si>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</si>
  <si>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</si>
  <si>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</si>
  <si>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</si>
  <si>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</si>
  <si>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</si>
  <si>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</si>
  <si>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</si>
  <si>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</si>
  <si>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</si>
  <si>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</si>
  <si>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</si>
  <si>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</si>
  <si>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</si>
  <si>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</si>
  <si>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</si>
  <si>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</si>
  <si>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</si>
  <si>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</si>
  <si>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</si>
  <si>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</si>
  <si>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</si>
  <si>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</si>
  <si>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</si>
  <si>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</si>
  <si>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</si>
  <si>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</si>
  <si>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</si>
  <si>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</si>
  <si>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</si>
  <si>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</si>
  <si>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</si>
  <si>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</si>
  <si>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</si>
  <si>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</si>
  <si>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</si>
  <si>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</si>
  <si>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</si>
  <si>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</si>
  <si>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</si>
  <si>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</si>
  <si>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</si>
  <si>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</si>
  <si>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</si>
  <si>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</si>
  <si>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</si>
  <si>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</si>
  <si>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</si>
  <si>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</si>
  <si>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</si>
  <si>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</si>
  <si>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</si>
  <si>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</si>
  <si>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</si>
  <si>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</si>
  <si>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</si>
  <si>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</si>
  <si>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</si>
  <si>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</si>
  <si>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</si>
  <si>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</si>
  <si>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</si>
  <si>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</si>
  <si>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</si>
  <si>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</si>
  <si>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</si>
  <si>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</si>
  <si>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</si>
  <si>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</si>
  <si>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</si>
  <si>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</si>
  <si>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</si>
  <si>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</si>
  <si>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</si>
  <si>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</si>
  <si>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</si>
  <si>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</si>
  <si>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</si>
  <si>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</si>
  <si>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</si>
  <si>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</si>
  <si>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</si>
  <si>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</si>
  <si>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</si>
  <si>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</si>
  <si>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</si>
  <si>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</si>
  <si>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</si>
  <si>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</si>
  <si>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</si>
  <si>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</si>
  <si>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</si>
  <si>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</si>
  <si>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</si>
  <si>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</si>
  <si>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</si>
  <si>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</si>
  <si>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</si>
  <si>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</si>
  <si>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</si>
  <si>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</si>
  <si>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</si>
  <si>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</si>
  <si>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</si>
  <si>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</si>
  <si>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</si>
  <si>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</si>
  <si>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</si>
  <si>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</si>
  <si>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</si>
  <si>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</si>
  <si>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</si>
  <si>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</si>
  <si>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</si>
  <si>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</si>
  <si>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</si>
  <si>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</si>
  <si>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</si>
  <si>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</si>
  <si>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</si>
  <si>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</si>
  <si>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</si>
  <si>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</si>
  <si>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</si>
  <si>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</si>
  <si>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</si>
  <si>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</si>
  <si>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</si>
  <si>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</si>
  <si>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</si>
  <si>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</si>
  <si>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</si>
  <si>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</si>
  <si>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</si>
  <si>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</si>
  <si>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</si>
  <si>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</si>
  <si>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</si>
  <si>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</si>
  <si>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</si>
  <si>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</si>
  <si>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</si>
  <si>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</si>
  <si>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</si>
  <si>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</si>
  <si>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</si>
  <si>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</si>
  <si>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</si>
  <si>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</si>
  <si>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</si>
  <si>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</si>
  <si>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</si>
  <si>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</si>
  <si>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</si>
  <si>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</si>
  <si>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</si>
  <si>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</si>
  <si>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</si>
  <si>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</si>
  <si>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</si>
  <si>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</si>
  <si>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</si>
  <si>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</si>
  <si>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</si>
  <si>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</si>
  <si>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</si>
  <si>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</si>
  <si>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</si>
  <si>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</si>
  <si>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</si>
  <si>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</si>
  <si>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</si>
  <si>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</si>
  <si>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</si>
  <si>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</si>
  <si>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</si>
  <si>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</si>
  <si>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</si>
  <si>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</si>
  <si>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</si>
  <si>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</si>
  <si>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</si>
  <si>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</si>
  <si>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</si>
  <si>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</si>
  <si>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</si>
  <si>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</si>
  <si>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</si>
  <si>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</si>
  <si>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</si>
  <si>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</si>
  <si>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</si>
  <si>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</si>
  <si>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</si>
  <si>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</si>
  <si>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</si>
  <si>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</si>
  <si>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</si>
  <si>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</si>
  <si>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</si>
  <si>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</si>
  <si>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</si>
  <si>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</si>
  <si>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</si>
  <si>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</si>
  <si>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</si>
  <si>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</si>
  <si>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</si>
  <si>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</si>
  <si>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</si>
  <si>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</si>
  <si>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</si>
  <si>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</si>
  <si>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</si>
  <si>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</si>
  <si>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</si>
  <si>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</si>
  <si>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</si>
  <si>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</si>
  <si>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</si>
  <si>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</si>
  <si>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</si>
  <si>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</si>
  <si>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</si>
  <si>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</si>
  <si>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</si>
  <si>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</si>
  <si>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</si>
  <si>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</si>
  <si>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</si>
  <si>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</si>
  <si>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</si>
  <si>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</si>
  <si>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</si>
  <si>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</si>
  <si>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</si>
  <si>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</si>
  <si>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</si>
  <si>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</si>
  <si>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</si>
  <si>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</si>
  <si>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</si>
  <si>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</si>
  <si>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</si>
  <si>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</si>
  <si>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</si>
  <si>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</si>
  <si>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</si>
  <si>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</si>
  <si>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</si>
  <si>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</si>
  <si>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</si>
  <si>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</si>
  <si>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</si>
  <si>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</si>
  <si>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</si>
  <si>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</si>
  <si>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</si>
  <si>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</si>
  <si>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</si>
  <si>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</si>
  <si>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</si>
  <si>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</si>
  <si>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</si>
  <si>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</si>
  <si>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</si>
  <si>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</si>
  <si>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</si>
  <si>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</si>
  <si>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</si>
  <si>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</si>
  <si>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</si>
  <si>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</si>
  <si>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</si>
  <si>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</si>
  <si>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</si>
  <si>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</si>
  <si>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</si>
  <si>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</si>
  <si>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</si>
  <si>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</si>
  <si>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</si>
  <si>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</si>
  <si>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</si>
  <si>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</si>
  <si>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</si>
  <si>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</si>
  <si>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</si>
  <si>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</si>
  <si>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</si>
  <si>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</si>
  <si>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</si>
  <si>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</si>
  <si>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</si>
  <si>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</si>
  <si>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</si>
  <si>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</si>
  <si>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</si>
  <si>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</si>
  <si>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</si>
  <si>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</si>
  <si>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</si>
  <si>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</si>
  <si>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</si>
  <si>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</si>
  <si>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</si>
  <si>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</si>
  <si>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</si>
  <si>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</si>
  <si>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</si>
  <si>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</si>
  <si>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</si>
  <si>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</si>
  <si>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</si>
  <si>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</si>
  <si>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</si>
  <si>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</si>
  <si>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</si>
  <si>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</si>
  <si>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</si>
  <si>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</si>
  <si>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</si>
  <si>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</si>
  <si>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</si>
  <si>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</si>
  <si>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</si>
  <si>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</si>
  <si>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</si>
  <si>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</si>
  <si>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</si>
  <si>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</si>
  <si>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</si>
  <si>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</si>
  <si>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</si>
  <si>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</si>
  <si>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</si>
  <si>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</si>
  <si>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</si>
  <si>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</si>
  <si>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</si>
  <si>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</si>
  <si>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</si>
  <si>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</si>
  <si>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</si>
  <si>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</si>
  <si>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</si>
  <si>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</si>
  <si>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</si>
  <si>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</si>
  <si>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</si>
  <si>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</si>
  <si>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</si>
  <si>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</si>
  <si>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</si>
  <si>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</si>
  <si>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</si>
  <si>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</si>
  <si>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</si>
  <si>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</si>
  <si>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</si>
  <si>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</si>
  <si>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</si>
  <si>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</si>
  <si>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</si>
  <si>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</si>
  <si>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</si>
  <si>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</si>
  <si>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</si>
  <si>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</si>
  <si>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</si>
  <si>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</si>
  <si>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</si>
  <si>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</si>
  <si>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</si>
  <si>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</si>
  <si>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</si>
  <si>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</si>
  <si>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</si>
  <si>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</si>
  <si>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</si>
  <si>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</si>
  <si>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</si>
  <si>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</si>
  <si>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</si>
  <si>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</si>
  <si>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</si>
  <si>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</si>
  <si>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</si>
  <si>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</si>
  <si>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</si>
  <si>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</si>
  <si>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</si>
  <si>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</si>
  <si>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</si>
  <si>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</si>
  <si>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</si>
  <si>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</si>
  <si>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</si>
  <si>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</si>
  <si>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</si>
  <si>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</si>
  <si>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</si>
  <si>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</si>
  <si>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</si>
  <si>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</si>
  <si>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</si>
  <si>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</si>
  <si>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</si>
  <si>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</si>
  <si>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</si>
  <si>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</si>
  <si>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</si>
  <si>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</si>
  <si>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</si>
  <si>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</si>
  <si>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</si>
  <si>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</si>
  <si>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</si>
  <si>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</si>
  <si>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</si>
  <si>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</si>
  <si>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</si>
  <si>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</si>
  <si>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</si>
  <si>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</si>
  <si>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</si>
  <si>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</si>
  <si>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</si>
  <si>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</si>
  <si>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</si>
  <si>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</si>
  <si>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</si>
  <si>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</si>
  <si>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</si>
  <si>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</si>
  <si>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</si>
  <si>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</si>
  <si>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</si>
  <si>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</si>
  <si>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</si>
  <si>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</si>
  <si>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</si>
  <si>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</si>
  <si>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</si>
  <si>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</si>
  <si>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</si>
  <si>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</si>
  <si>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</si>
  <si>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</si>
  <si>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</si>
  <si>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</si>
  <si>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</si>
  <si>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</si>
  <si>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</si>
  <si>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</si>
  <si>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</si>
  <si>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</si>
  <si>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</si>
  <si>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</si>
  <si>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</si>
  <si>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</si>
  <si>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</si>
  <si>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</si>
  <si>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</si>
  <si>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</si>
  <si>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</si>
  <si>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</si>
  <si>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</si>
  <si>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</si>
  <si>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</si>
  <si>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</si>
  <si>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</si>
  <si>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</si>
  <si>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</si>
  <si>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</si>
  <si>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</si>
  <si>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</si>
  <si>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</si>
  <si>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</si>
  <si>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</si>
  <si>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</si>
  <si>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</si>
  <si>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</si>
  <si>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</si>
  <si>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</si>
  <si>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</si>
  <si>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</si>
  <si>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</si>
  <si>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</si>
  <si>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</si>
  <si>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</si>
  <si>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</si>
  <si>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</si>
  <si>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</si>
  <si>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</si>
  <si>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</si>
  <si>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</si>
  <si>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</si>
  <si>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</si>
  <si>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</si>
  <si>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</si>
  <si>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</si>
  <si>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</si>
  <si>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</si>
  <si>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</si>
  <si>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</si>
  <si>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</si>
  <si>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</si>
  <si>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</si>
  <si>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</si>
  <si>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</si>
  <si>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</si>
  <si>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</si>
  <si>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</si>
  <si>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</si>
  <si>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</si>
  <si>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</si>
  <si>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</si>
  <si>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</si>
  <si>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</si>
  <si>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</si>
  <si>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</si>
  <si>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</si>
  <si>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</si>
  <si>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</si>
  <si>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</si>
  <si>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</si>
  <si>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</si>
  <si>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</si>
  <si>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</si>
  <si>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</si>
  <si>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</si>
  <si>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</si>
  <si>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</si>
  <si>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</si>
  <si>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</si>
  <si>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</si>
  <si>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</si>
  <si>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</si>
  <si>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</si>
  <si>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</si>
  <si>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</si>
  <si>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</si>
  <si>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</si>
  <si>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</si>
  <si>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</si>
  <si>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</si>
  <si>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</si>
  <si>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</si>
  <si>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</si>
  <si>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</si>
  <si>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</si>
  <si>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</si>
  <si>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</si>
  <si>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</si>
  <si>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</si>
  <si>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</si>
  <si>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</si>
  <si>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</si>
  <si>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</si>
  <si>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</si>
  <si>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</si>
  <si>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</si>
  <si>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</si>
  <si>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</si>
  <si>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</si>
  <si>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</si>
  <si>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</si>
  <si>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</si>
  <si>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</si>
  <si>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</si>
  <si>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</si>
  <si>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</si>
  <si>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</si>
  <si>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</si>
  <si>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</si>
  <si>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</si>
  <si>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</si>
  <si>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</si>
  <si>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</si>
  <si>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</si>
  <si>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</si>
  <si>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</si>
  <si>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</si>
  <si>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</si>
  <si>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</si>
  <si>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</si>
  <si>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</si>
  <si>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</si>
  <si>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</si>
  <si>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</si>
  <si>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</si>
  <si>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</si>
  <si>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</si>
  <si>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</si>
  <si>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</si>
  <si>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</si>
  <si>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</si>
  <si>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</si>
  <si>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</si>
  <si>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</si>
  <si>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</si>
  <si>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</si>
  <si>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</si>
  <si>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</si>
  <si>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</si>
  <si>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</si>
  <si>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</si>
  <si>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</si>
  <si>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</si>
  <si>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</si>
  <si>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</si>
  <si>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</si>
  <si>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</si>
  <si>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</si>
  <si>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</si>
  <si>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</si>
  <si>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</si>
  <si>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</si>
  <si>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</si>
  <si>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</si>
  <si>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</si>
  <si>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</si>
  <si>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</si>
  <si>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</si>
  <si>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</si>
  <si>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</si>
  <si>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</si>
  <si>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</si>
  <si>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</si>
  <si>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</si>
  <si>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</si>
  <si>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</si>
  <si>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</si>
  <si>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</si>
  <si>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</si>
  <si>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</si>
  <si>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</si>
  <si>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</si>
  <si>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</si>
  <si>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</si>
  <si>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</si>
  <si>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</si>
  <si>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</si>
  <si>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</si>
  <si>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</si>
  <si>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</si>
  <si>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</si>
  <si>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</si>
  <si>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</si>
  <si>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</si>
  <si>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</si>
  <si>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</si>
  <si>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</si>
  <si>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</si>
  <si>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</si>
  <si>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</si>
  <si>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</si>
  <si>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</si>
  <si>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</si>
  <si>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</si>
  <si>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</si>
  <si>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</si>
  <si>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</si>
  <si>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</si>
  <si>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</si>
  <si>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</si>
  <si>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</si>
  <si>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</si>
  <si>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</si>
  <si>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</si>
  <si>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</si>
  <si>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</si>
  <si>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</si>
  <si>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</si>
  <si>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</si>
  <si>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</si>
  <si>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</si>
  <si>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</si>
  <si>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</si>
  <si>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</si>
  <si>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</si>
  <si>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</si>
  <si>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</si>
  <si>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</si>
  <si>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</si>
  <si>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</si>
  <si>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</si>
  <si>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</si>
  <si>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</si>
  <si>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</si>
  <si>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</si>
  <si>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</si>
  <si>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</si>
  <si>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</si>
  <si>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</si>
  <si>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</si>
  <si>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</si>
  <si>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</si>
  <si>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</si>
  <si>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</si>
  <si>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</si>
  <si>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</si>
  <si>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</si>
  <si>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</si>
  <si>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</si>
  <si>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</si>
  <si>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</si>
  <si>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</si>
  <si>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</si>
  <si>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</si>
  <si>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</si>
  <si>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</si>
  <si>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</si>
  <si>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</si>
  <si>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</si>
  <si>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</si>
  <si>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</si>
  <si>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</si>
  <si>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</si>
  <si>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</si>
  <si>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</si>
  <si>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</si>
  <si>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</si>
  <si>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</si>
  <si>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</si>
  <si>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</si>
  <si>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</si>
  <si>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</si>
  <si>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</si>
  <si>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</si>
  <si>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</si>
  <si>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</si>
  <si>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</si>
  <si>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</si>
  <si>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</si>
  <si>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</si>
  <si>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</si>
  <si>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</si>
  <si>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</si>
  <si>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</si>
  <si>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</si>
  <si>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</si>
  <si>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</si>
  <si>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</si>
  <si>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</si>
  <si>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</si>
  <si>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</si>
  <si>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</si>
  <si>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</si>
  <si>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</si>
  <si>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</si>
  <si>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</si>
  <si>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</si>
  <si>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</si>
  <si>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</si>
  <si>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</si>
  <si>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</si>
  <si>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</si>
  <si>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</si>
  <si>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</si>
  <si>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</si>
  <si>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</si>
  <si>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</si>
  <si>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</si>
  <si>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</si>
  <si>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</si>
  <si>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</si>
  <si>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</si>
  <si>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</si>
  <si>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</si>
  <si>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</si>
  <si>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</si>
  <si>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</si>
  <si>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</si>
  <si>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</si>
  <si>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</si>
  <si>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</si>
  <si>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</si>
  <si>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</si>
  <si>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</si>
  <si>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</si>
  <si>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</si>
  <si>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</si>
  <si>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</si>
  <si>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</si>
  <si>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</si>
  <si>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</si>
  <si>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</si>
  <si>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</si>
  <si>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</si>
  <si>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</si>
  <si>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</si>
  <si>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</si>
  <si>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</si>
  <si>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</si>
  <si>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</si>
  <si>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</si>
  <si>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</si>
  <si>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</si>
  <si>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</si>
  <si>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</si>
  <si>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</si>
  <si>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</si>
  <si>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</si>
  <si>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</si>
  <si>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</si>
  <si>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</si>
  <si>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</si>
  <si>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</si>
  <si>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</si>
  <si>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</si>
  <si>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</si>
  <si>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</si>
  <si>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</si>
  <si>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</si>
  <si>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</si>
  <si>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</si>
  <si>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</si>
  <si>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</si>
  <si>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</si>
  <si>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</si>
  <si>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</si>
  <si>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</si>
  <si>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</si>
  <si>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</si>
  <si>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</si>
  <si>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</si>
  <si>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</si>
  <si>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</si>
  <si>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</si>
  <si>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</si>
  <si>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</si>
  <si>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</si>
  <si>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</si>
  <si>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</si>
  <si>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</si>
  <si>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</si>
  <si>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</si>
  <si>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</si>
  <si>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</si>
  <si>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</si>
  <si>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</si>
  <si>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</si>
  <si>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</si>
  <si>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</si>
  <si>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</si>
  <si>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</si>
  <si>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</si>
  <si>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</si>
  <si>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</si>
  <si>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</si>
  <si>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</si>
  <si>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</si>
  <si>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</si>
  <si>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</si>
  <si>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</si>
  <si>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</si>
  <si>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</si>
  <si>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</si>
  <si>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</si>
  <si>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</si>
  <si>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</si>
  <si>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</si>
  <si>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</si>
  <si>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</si>
  <si>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</si>
  <si>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</si>
  <si>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</si>
  <si>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</si>
  <si>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</si>
  <si>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</si>
  <si>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</si>
  <si>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</si>
  <si>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</si>
  <si>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</si>
  <si>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</si>
  <si>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</si>
  <si>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</si>
  <si>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</si>
  <si>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</si>
  <si>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</si>
  <si>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</si>
  <si>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</si>
  <si>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</si>
  <si>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</si>
  <si>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</si>
  <si>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</si>
  <si>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</si>
  <si>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</si>
  <si>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</si>
  <si>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</si>
  <si>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</si>
  <si>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</si>
  <si>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</si>
  <si>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</si>
  <si>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</si>
  <si>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</si>
  <si>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</si>
  <si>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</si>
  <si>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</si>
  <si>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</si>
  <si>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</si>
  <si>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</si>
  <si>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</si>
  <si>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</si>
  <si>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</si>
  <si>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</si>
  <si>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</si>
  <si>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</si>
  <si>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</si>
  <si>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</si>
  <si>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</si>
  <si>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</si>
  <si>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</si>
  <si>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</si>
  <si>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</si>
  <si>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</si>
  <si>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</si>
  <si>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</si>
  <si>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</si>
  <si>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</si>
  <si>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</si>
  <si>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</si>
  <si>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</si>
  <si>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</si>
  <si>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</si>
  <si>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</si>
  <si>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</si>
  <si>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</si>
  <si>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</si>
  <si>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</si>
  <si>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</si>
  <si>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</si>
  <si>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</si>
  <si>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</si>
  <si>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</si>
  <si>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</si>
  <si>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</si>
  <si>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</si>
  <si>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</si>
  <si>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</si>
  <si>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</si>
  <si>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</si>
  <si>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</si>
  <si>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</si>
  <si>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</si>
  <si>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</si>
  <si>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</si>
  <si>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</si>
  <si>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</si>
  <si>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</si>
  <si>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</si>
  <si>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</si>
  <si>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</si>
  <si>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</si>
  <si>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</si>
  <si>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</si>
  <si>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</si>
  <si>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</si>
  <si>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</si>
  <si>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</si>
  <si>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</si>
  <si>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</si>
  <si>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</si>
  <si>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</si>
  <si>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</si>
  <si>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</si>
  <si>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</si>
  <si>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</si>
  <si>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</si>
  <si>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</si>
  <si>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</si>
  <si>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</si>
  <si>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</si>
  <si>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</si>
  <si>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</si>
  <si>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</si>
  <si>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</si>
  <si>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</si>
  <si>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</si>
  <si>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</si>
  <si>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</si>
  <si>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</si>
  <si>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</si>
  <si>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</si>
  <si>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</si>
  <si>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</si>
  <si>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</si>
  <si>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</si>
  <si>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</si>
  <si>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</si>
  <si>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</si>
  <si>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</si>
  <si>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</si>
  <si>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</si>
  <si>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</si>
  <si>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</si>
  <si>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</si>
  <si>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</si>
  <si>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</si>
  <si>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</si>
  <si>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</si>
  <si>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</si>
  <si>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</si>
  <si>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</si>
  <si>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</si>
  <si>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</si>
  <si>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</si>
  <si>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</si>
  <si>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</si>
  <si>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</si>
  <si>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</si>
  <si>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</si>
  <si>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</si>
  <si>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</si>
  <si>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</si>
  <si>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</si>
  <si>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</si>
  <si>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</si>
  <si>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</si>
  <si>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</si>
  <si>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</si>
  <si>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</si>
  <si>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</si>
  <si>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</si>
  <si>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</si>
  <si>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</si>
  <si>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</si>
  <si>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</si>
  <si>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</si>
  <si>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</si>
  <si>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</si>
  <si>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</si>
  <si>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</si>
  <si>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</si>
  <si>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</si>
  <si>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</si>
  <si>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</si>
  <si>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</si>
  <si>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</si>
  <si>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</si>
  <si>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</si>
  <si>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</si>
  <si>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</si>
  <si>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</si>
  <si>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</si>
  <si>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</si>
  <si>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</si>
  <si>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</si>
  <si>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</si>
  <si>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</si>
  <si>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</si>
  <si>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</si>
  <si>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</si>
  <si>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</si>
  <si>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</si>
  <si>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</si>
  <si>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</si>
  <si>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</si>
  <si>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</si>
  <si>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</si>
  <si>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</si>
  <si>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</si>
  <si>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</si>
  <si>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</si>
  <si>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</si>
  <si>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</si>
  <si>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</si>
  <si>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</si>
  <si>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</si>
  <si>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</si>
  <si>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</si>
  <si>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</si>
  <si>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</si>
  <si>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</si>
  <si>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</si>
  <si>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</si>
  <si>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</si>
  <si>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</si>
  <si>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</si>
  <si>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</si>
  <si>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</si>
  <si>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</si>
  <si>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</si>
  <si>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</si>
  <si>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</si>
  <si>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</si>
  <si>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</si>
  <si>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</si>
  <si>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</si>
  <si>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</si>
  <si>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</si>
  <si>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</si>
  <si>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</si>
  <si>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</si>
  <si>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</si>
  <si>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</si>
  <si>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</si>
  <si>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</si>
  <si>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</si>
  <si>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</si>
  <si>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</si>
  <si>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</si>
  <si>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</si>
  <si>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</si>
  <si>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</si>
  <si>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</si>
  <si>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</si>
  <si>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</si>
  <si>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</si>
  <si>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</si>
  <si>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</si>
  <si>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</si>
  <si>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</si>
  <si>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</si>
  <si>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</si>
  <si>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</si>
  <si>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</si>
  <si>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</si>
  <si>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</si>
  <si>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</si>
  <si>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</si>
  <si>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</si>
  <si>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</si>
  <si>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</si>
  <si>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</si>
  <si>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</si>
  <si>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</si>
  <si>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</si>
  <si>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</si>
  <si>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</si>
  <si>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</si>
  <si>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</si>
  <si>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</si>
  <si>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</si>
  <si>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</si>
  <si>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</si>
  <si>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</si>
  <si>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</si>
  <si>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</si>
  <si>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</si>
  <si>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</si>
  <si>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</si>
  <si>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</si>
  <si>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</si>
  <si>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</si>
  <si>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</si>
  <si>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</si>
  <si>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</si>
  <si>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</si>
  <si>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</si>
  <si>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</si>
  <si>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</si>
  <si>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</si>
  <si>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</si>
  <si>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</si>
  <si>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</si>
  <si>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</si>
  <si>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</si>
  <si>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</si>
  <si>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</si>
  <si>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</si>
  <si>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</si>
  <si>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</si>
  <si>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</si>
  <si>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</si>
  <si>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</si>
  <si>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</si>
  <si>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</si>
  <si>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</si>
  <si>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</si>
  <si>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</si>
  <si>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</si>
  <si>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</si>
  <si>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</si>
  <si>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</si>
  <si>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</si>
  <si>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</si>
  <si>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</si>
  <si>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</si>
  <si>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</si>
  <si>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</si>
  <si>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</si>
  <si>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</si>
  <si>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</si>
  <si>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</si>
  <si>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</si>
  <si>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</si>
  <si>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</si>
  <si>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</si>
  <si>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</si>
  <si>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</si>
  <si>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</si>
  <si>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</si>
  <si>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</si>
  <si>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</si>
  <si>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</si>
  <si>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</si>
  <si>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</si>
  <si>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</si>
  <si>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</si>
  <si>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</si>
  <si>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</si>
  <si>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</si>
  <si>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</si>
  <si>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</si>
  <si>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</si>
  <si>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</si>
  <si>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</si>
  <si>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</si>
  <si>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</si>
  <si>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</si>
  <si>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</si>
  <si>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</si>
  <si>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</si>
  <si>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</si>
  <si>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</si>
  <si>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</si>
  <si>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</si>
  <si>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</si>
  <si>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</si>
  <si>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</si>
  <si>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</si>
  <si>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</si>
  <si>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</si>
  <si>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</si>
  <si>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</si>
  <si>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</si>
  <si>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</si>
  <si>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</si>
  <si>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</si>
  <si>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</si>
  <si>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</si>
  <si>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</si>
  <si>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</si>
  <si>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</si>
  <si>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</si>
  <si>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</si>
  <si>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</si>
  <si>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</si>
  <si>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</si>
  <si>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</si>
  <si>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</si>
  <si>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</si>
  <si>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</si>
  <si>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</si>
  <si>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</si>
  <si>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</si>
  <si>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</si>
  <si>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</si>
  <si>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</si>
  <si>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</si>
  <si>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</si>
  <si>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</si>
  <si>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</si>
  <si>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</si>
  <si>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</si>
  <si>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</si>
  <si>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</si>
  <si>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</si>
  <si>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</si>
  <si>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</si>
  <si>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</si>
  <si>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</si>
  <si>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</si>
  <si>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</si>
  <si>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</si>
  <si>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</si>
  <si>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</si>
  <si>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</si>
  <si>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</si>
  <si>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</si>
  <si>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</si>
  <si>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</si>
  <si>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</si>
  <si>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</si>
  <si>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</si>
  <si>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</si>
  <si>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</si>
  <si>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</si>
  <si>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</si>
  <si>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</si>
  <si>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</si>
  <si>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</si>
  <si>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</si>
  <si>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</si>
  <si>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</si>
  <si>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</si>
  <si>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</si>
  <si>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</si>
  <si>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</si>
  <si>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</si>
  <si>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</si>
  <si>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</si>
  <si>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</si>
  <si>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</si>
  <si>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</si>
  <si>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</si>
  <si>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</si>
  <si>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</si>
  <si>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</si>
  <si>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</si>
  <si>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</si>
  <si>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</si>
  <si>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</si>
  <si>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</si>
  <si>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</si>
  <si>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</si>
  <si>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</si>
  <si>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</si>
  <si>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</si>
  <si>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</si>
  <si>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</si>
  <si>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</si>
  <si>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</si>
  <si>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</si>
  <si>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</si>
  <si>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</si>
  <si>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</si>
  <si>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</si>
  <si>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</si>
  <si>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</si>
  <si>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</si>
  <si>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</si>
  <si>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</si>
  <si>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</si>
  <si>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</si>
  <si>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</si>
  <si>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</si>
  <si>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</si>
  <si>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</si>
  <si>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</si>
  <si>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</si>
  <si>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</si>
  <si>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</si>
  <si>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</si>
  <si>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</si>
  <si>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</si>
  <si>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</si>
  <si>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</si>
  <si>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</si>
  <si>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</si>
  <si>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</si>
  <si>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</si>
  <si>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</si>
  <si>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</si>
  <si>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</si>
  <si>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</si>
  <si>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</si>
  <si>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</si>
  <si>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</si>
  <si>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</si>
  <si>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</si>
  <si>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</si>
  <si>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</si>
  <si>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</si>
  <si>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</si>
  <si>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</si>
  <si>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</si>
  <si>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</si>
  <si>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</si>
  <si>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</si>
  <si>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</si>
  <si>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</si>
  <si>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</si>
  <si>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</si>
  <si>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</si>
  <si>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</si>
  <si>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</si>
  <si>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</si>
  <si>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</si>
  <si>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</si>
  <si>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</si>
  <si>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</si>
  <si>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</si>
  <si>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</si>
  <si>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</si>
  <si>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</si>
  <si>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</si>
  <si>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</si>
  <si>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</si>
  <si>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</si>
  <si>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</si>
  <si>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</si>
  <si>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</si>
  <si>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</si>
  <si>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</si>
  <si>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</si>
  <si>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</si>
  <si>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</si>
  <si>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</si>
  <si>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</si>
  <si>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</si>
  <si>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</si>
  <si>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</si>
  <si>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</si>
  <si>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</si>
  <si>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</si>
  <si>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</si>
  <si>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</si>
  <si>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</si>
  <si>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</si>
  <si>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</si>
  <si>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</si>
  <si>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</si>
  <si>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</si>
  <si>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</si>
  <si>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</si>
  <si>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</si>
  <si>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</si>
  <si>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</si>
  <si>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</si>
  <si>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</si>
  <si>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</si>
  <si>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</si>
  <si>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</si>
  <si>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</si>
  <si>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</si>
  <si>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</si>
  <si>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</si>
  <si>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</si>
  <si>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</si>
  <si>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</si>
  <si>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</si>
  <si>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</si>
  <si>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</si>
  <si>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</si>
  <si>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</si>
  <si>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</si>
  <si>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</si>
  <si>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</si>
  <si>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</si>
  <si>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</si>
  <si>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</si>
  <si>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</si>
  <si>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</si>
  <si>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</si>
  <si>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</si>
  <si>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</si>
  <si>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</si>
  <si>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</si>
  <si>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</si>
  <si>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</si>
  <si>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</si>
  <si>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</si>
  <si>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</si>
  <si>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</si>
  <si>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</si>
  <si>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</si>
  <si>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</si>
  <si>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</si>
  <si>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</si>
  <si>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</si>
  <si>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</si>
  <si>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</si>
  <si>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</si>
  <si>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</si>
  <si>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</si>
  <si>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</si>
  <si>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</si>
  <si>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</si>
  <si>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</si>
  <si>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</si>
  <si>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</si>
  <si>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</si>
  <si>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</si>
  <si>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</si>
  <si>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</si>
  <si>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</si>
  <si>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</si>
  <si>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</si>
  <si>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</si>
  <si>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</si>
  <si>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</si>
  <si>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</si>
  <si>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</si>
  <si>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</si>
  <si>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</si>
  <si>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</si>
  <si>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</si>
  <si>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</si>
  <si>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</si>
  <si>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</si>
  <si>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</si>
  <si>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</si>
  <si>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</si>
  <si>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</si>
  <si>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</si>
  <si>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</si>
  <si>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</si>
  <si>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</si>
  <si>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</si>
  <si>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</si>
  <si>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</si>
  <si>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</si>
  <si>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</si>
  <si>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</si>
  <si>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</si>
  <si>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</si>
  <si>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</si>
  <si>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</si>
  <si>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</si>
  <si>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</si>
  <si>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</si>
  <si>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</si>
  <si>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</si>
  <si>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</si>
  <si>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</si>
  <si>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</si>
  <si>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</si>
  <si>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</si>
  <si>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</si>
  <si>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</si>
  <si>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</si>
  <si>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</si>
  <si>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</si>
  <si>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</si>
  <si>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</si>
  <si>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</si>
  <si>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</si>
  <si>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</si>
  <si>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</si>
  <si>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</si>
  <si>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</si>
  <si>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</si>
  <si>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</si>
  <si>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</si>
  <si>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</si>
  <si>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</si>
  <si>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</si>
  <si>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</si>
  <si>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</si>
  <si>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</si>
  <si>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</si>
  <si>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</si>
  <si>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</si>
  <si>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</si>
  <si>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</si>
  <si>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</si>
  <si>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</si>
  <si>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</si>
  <si>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</si>
  <si>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</si>
  <si>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</si>
  <si>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</si>
  <si>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</si>
  <si>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</si>
  <si>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</si>
  <si>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</si>
  <si>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</si>
  <si>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</si>
  <si>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</si>
  <si>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</si>
  <si>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</si>
  <si>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</si>
  <si>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</si>
  <si>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</si>
  <si>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</si>
  <si>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</si>
  <si>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</si>
  <si>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</si>
  <si>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</si>
  <si>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</si>
  <si>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</si>
  <si>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</si>
  <si>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</si>
  <si>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</si>
  <si>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</si>
  <si>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</si>
  <si>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</si>
  <si>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</si>
  <si>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</si>
  <si>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</si>
  <si>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</si>
  <si>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</si>
  <si>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</si>
  <si>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</si>
  <si>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</si>
  <si>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</si>
  <si>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</si>
  <si>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</si>
  <si>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</si>
  <si>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</si>
  <si>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</si>
  <si>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</si>
  <si>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</si>
  <si>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</si>
  <si>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</si>
  <si>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</si>
  <si>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</si>
  <si>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</si>
  <si>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</si>
  <si>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</si>
  <si>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</si>
  <si>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</si>
  <si>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</si>
  <si>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</si>
  <si>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</si>
  <si>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</si>
  <si>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</si>
  <si>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</si>
  <si>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</si>
  <si>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</si>
  <si>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</si>
  <si>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</si>
  <si>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</si>
  <si>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</si>
  <si>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</si>
  <si>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</si>
  <si>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</si>
  <si>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</si>
  <si>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</si>
  <si>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</si>
  <si>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</si>
  <si>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</si>
  <si>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</si>
  <si>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</si>
  <si>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</si>
  <si>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</si>
  <si>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</si>
  <si>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</si>
  <si>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</si>
  <si>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</si>
  <si>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</si>
  <si>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</si>
  <si>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</si>
  <si>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</si>
  <si>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</si>
  <si>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</si>
  <si>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</si>
  <si>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</si>
  <si>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</si>
  <si>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</si>
  <si>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</si>
  <si>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</si>
  <si>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</si>
  <si>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</si>
  <si>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</si>
  <si>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</si>
  <si>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</si>
  <si>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</si>
  <si>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</si>
  <si>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</si>
  <si>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</si>
  <si>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</si>
  <si>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</si>
  <si>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</si>
  <si>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</si>
  <si>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</si>
  <si>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</si>
  <si>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</si>
  <si>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</si>
  <si>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</si>
  <si>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</si>
  <si>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</si>
  <si>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</si>
  <si>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</si>
  <si>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</si>
  <si>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</si>
  <si>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</si>
  <si>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</si>
  <si>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</si>
  <si>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</si>
  <si>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</si>
  <si>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</si>
  <si>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</si>
  <si>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</si>
  <si>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</si>
  <si>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</si>
  <si>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</si>
  <si>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</si>
  <si>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</si>
  <si>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</si>
  <si>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</si>
  <si>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</si>
  <si>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</si>
  <si>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</si>
  <si>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</si>
  <si>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</si>
  <si>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</si>
  <si>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</si>
  <si>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</si>
  <si>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</si>
  <si>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</si>
  <si>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</si>
  <si>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</si>
  <si>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</si>
  <si>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</si>
  <si>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</si>
  <si>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</si>
  <si>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</si>
  <si>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</si>
  <si>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</si>
  <si>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</si>
  <si>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</si>
  <si>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</si>
  <si>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</si>
  <si>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</si>
  <si>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</si>
  <si>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</si>
  <si>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</si>
  <si>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</si>
  <si>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</si>
  <si>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</si>
  <si>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</si>
  <si>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</si>
  <si>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</si>
  <si>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</si>
  <si>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</si>
  <si>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</si>
  <si>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</si>
  <si>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</si>
  <si>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</si>
  <si>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</si>
  <si>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</si>
  <si>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</si>
  <si>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</si>
  <si>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</si>
  <si>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</si>
  <si>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</si>
  <si>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</si>
  <si>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</si>
  <si>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</si>
  <si>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</si>
  <si>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</si>
  <si>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</si>
  <si>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</si>
  <si>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</si>
  <si>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</si>
  <si>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</si>
  <si>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</si>
  <si>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</si>
  <si>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</si>
  <si>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</si>
  <si>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</si>
  <si>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</si>
  <si>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</si>
  <si>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</si>
  <si>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</si>
  <si>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</si>
  <si>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</si>
  <si>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</si>
  <si>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</si>
  <si>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</si>
  <si>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</si>
  <si>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</si>
  <si>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</si>
  <si>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</si>
  <si>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</si>
  <si>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</si>
  <si>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</si>
  <si>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</si>
  <si>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</si>
  <si>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</si>
  <si>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</si>
  <si>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</si>
  <si>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</si>
  <si>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</si>
  <si>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</si>
  <si>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</si>
  <si>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</si>
  <si>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</si>
  <si>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</si>
  <si>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</si>
  <si>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</si>
  <si>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</si>
  <si>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</si>
  <si>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</si>
  <si>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</si>
  <si>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</si>
  <si>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</si>
  <si>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</si>
  <si>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</si>
  <si>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</si>
  <si>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</si>
  <si>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</si>
  <si>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</si>
  <si>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</si>
  <si>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</si>
  <si>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</si>
  <si>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</si>
  <si>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</si>
  <si>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</si>
  <si>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</si>
  <si>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</si>
  <si>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</si>
  <si>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</si>
  <si>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</si>
  <si>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</si>
  <si>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</si>
  <si>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</si>
  <si>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</si>
  <si>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</si>
  <si>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</si>
  <si>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</si>
  <si>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</si>
  <si>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</si>
  <si>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</si>
  <si>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</si>
  <si>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</si>
  <si>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</si>
  <si>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</si>
  <si>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</si>
  <si>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</si>
  <si>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</si>
  <si>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</si>
  <si>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</si>
  <si>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</si>
  <si>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</si>
  <si>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</si>
  <si>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</si>
  <si>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</si>
  <si>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</si>
  <si>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</si>
  <si>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</si>
  <si>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</si>
  <si>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</si>
  <si>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</si>
  <si>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</si>
  <si>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</si>
  <si>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</si>
  <si>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</si>
  <si>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</si>
  <si>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</si>
  <si>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</si>
  <si>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</si>
  <si>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</si>
  <si>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</si>
  <si>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</si>
  <si>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</si>
  <si>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</si>
  <si>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</si>
  <si>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</si>
  <si>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</si>
  <si>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</si>
  <si>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</si>
  <si>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</si>
  <si>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</si>
  <si>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</si>
  <si>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</si>
  <si>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</si>
  <si>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</si>
  <si>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</si>
  <si>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</si>
  <si>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</si>
  <si>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</si>
  <si>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</si>
  <si>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</si>
  <si>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</si>
  <si>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</si>
  <si>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</si>
  <si>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</si>
  <si>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</si>
  <si>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</si>
  <si>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</si>
  <si>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</si>
  <si>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</si>
  <si>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</si>
  <si>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</si>
  <si>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</si>
  <si>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</si>
  <si>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</si>
  <si>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</si>
  <si>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</si>
  <si>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</si>
  <si>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</si>
  <si>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</si>
  <si>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</si>
  <si>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</si>
  <si>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</si>
  <si>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</si>
  <si>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</si>
  <si>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</si>
  <si>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</si>
  <si>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</si>
  <si>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</si>
  <si>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</si>
  <si>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</si>
  <si>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</si>
  <si>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</si>
  <si>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</si>
  <si>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</si>
  <si>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</si>
  <si>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</si>
  <si>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</si>
  <si>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</si>
  <si>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</si>
  <si>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</si>
  <si>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</si>
  <si>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</si>
  <si>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</si>
  <si>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</si>
  <si>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</si>
  <si>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</si>
  <si>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</si>
  <si>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</si>
  <si>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</si>
  <si>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</si>
  <si>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</si>
  <si>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</si>
  <si>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</si>
  <si>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</si>
  <si>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</si>
  <si>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</si>
  <si>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</si>
  <si>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</si>
  <si>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</si>
  <si>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</si>
  <si>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</si>
  <si>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</si>
  <si>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</si>
  <si>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</si>
  <si>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</si>
  <si>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</si>
  <si>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</si>
  <si>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</si>
  <si>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</si>
  <si>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</si>
  <si>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</si>
  <si>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</si>
  <si>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</si>
  <si>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</si>
  <si>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</si>
  <si>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</si>
  <si>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</si>
  <si>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</si>
  <si>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</si>
  <si>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</si>
  <si>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</si>
  <si>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</si>
  <si>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</si>
  <si>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</si>
  <si>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</si>
  <si>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</si>
  <si>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</si>
  <si>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</si>
  <si>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</si>
  <si>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</si>
  <si>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</si>
  <si>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</si>
  <si>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</si>
  <si>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</si>
  <si>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</si>
  <si>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</si>
  <si>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</si>
  <si>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</si>
  <si>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</si>
  <si>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</si>
  <si>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</si>
  <si>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</si>
  <si>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</si>
  <si>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</si>
  <si>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</si>
  <si>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</si>
  <si>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</si>
  <si>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</si>
  <si>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</si>
  <si>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</si>
  <si>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</si>
  <si>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</si>
  <si>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</si>
  <si>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</si>
  <si>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</si>
  <si>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</si>
  <si>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</si>
  <si>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</si>
  <si>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</si>
  <si>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</si>
  <si>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</si>
  <si>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</si>
  <si>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</si>
  <si>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</si>
  <si>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</si>
  <si>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</si>
  <si>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</si>
  <si>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</si>
  <si>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</si>
  <si>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</si>
  <si>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</si>
  <si>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</si>
  <si>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</si>
  <si>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</si>
  <si>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</si>
  <si>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</si>
  <si>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</si>
  <si>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</si>
  <si>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</si>
  <si>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</si>
  <si>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</si>
  <si>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</si>
  <si>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</si>
  <si>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</si>
  <si>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</si>
  <si>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</si>
  <si>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</si>
  <si>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</si>
  <si>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</si>
  <si>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</si>
  <si>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</si>
  <si>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</si>
  <si>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</si>
  <si>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</si>
  <si>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</si>
  <si>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</si>
  <si>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</si>
  <si>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</si>
  <si>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</si>
  <si>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</si>
  <si>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</si>
  <si>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</si>
  <si>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</si>
  <si>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</si>
  <si>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</si>
  <si>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</si>
  <si>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</si>
  <si>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</si>
  <si>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</si>
  <si>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</si>
  <si>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</si>
  <si>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</si>
  <si>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</si>
  <si>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</si>
  <si>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</si>
  <si>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</si>
  <si>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</si>
  <si>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</si>
  <si>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</si>
  <si>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</si>
  <si>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</si>
  <si>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</si>
  <si>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</si>
  <si>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</si>
  <si>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</si>
  <si>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</si>
  <si>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</si>
  <si>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</si>
  <si>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</si>
  <si>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</si>
  <si>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</si>
  <si>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</si>
  <si>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</si>
  <si>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</si>
  <si>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</si>
  <si>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</si>
  <si>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</si>
  <si>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</si>
  <si>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</si>
  <si>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</si>
  <si>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</si>
  <si>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</si>
  <si>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</si>
  <si>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</si>
  <si>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</si>
  <si>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</si>
  <si>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</si>
  <si>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</si>
  <si>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</si>
  <si>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</si>
  <si>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</si>
  <si>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</si>
  <si>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</si>
  <si>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</si>
  <si>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</si>
  <si>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</si>
  <si>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</si>
  <si>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</si>
  <si>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</si>
  <si>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</si>
  <si>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</si>
  <si>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</si>
  <si>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</si>
  <si>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</si>
  <si>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</si>
  <si>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</si>
  <si>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</si>
  <si>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</si>
  <si>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</si>
  <si>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</si>
  <si>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</si>
  <si>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</si>
  <si>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</si>
  <si>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</si>
  <si>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</si>
  <si>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</si>
  <si>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</si>
  <si>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</si>
  <si>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</si>
  <si>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</si>
  <si>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</si>
  <si>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</si>
  <si>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</si>
  <si>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</si>
  <si>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</si>
  <si>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</si>
  <si>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</si>
  <si>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</si>
  <si>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</si>
  <si>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</si>
  <si>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</si>
  <si>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</si>
  <si>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</si>
  <si>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</si>
  <si>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</si>
  <si>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</si>
  <si>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</si>
  <si>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</si>
  <si>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</si>
  <si>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</si>
  <si>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</si>
  <si>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</si>
  <si>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</si>
  <si>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</si>
  <si>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</si>
  <si>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</si>
  <si>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</si>
  <si>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</si>
  <si>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</si>
  <si>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</si>
  <si>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</si>
  <si>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</si>
  <si>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</si>
  <si>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</si>
  <si>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</si>
  <si>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</si>
  <si>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</si>
  <si>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</si>
  <si>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</si>
  <si>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</si>
  <si>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</si>
  <si>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</si>
  <si>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</si>
  <si>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</si>
  <si>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</si>
  <si>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</si>
  <si>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</si>
  <si>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</si>
  <si>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</si>
  <si>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</si>
  <si>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</si>
  <si>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</si>
  <si>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</si>
  <si>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</si>
  <si>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</si>
  <si>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</si>
  <si>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</si>
  <si>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</si>
  <si>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</si>
  <si>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</si>
  <si>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</si>
  <si>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</si>
  <si>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</si>
  <si>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</si>
  <si>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</si>
  <si>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</si>
  <si>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</si>
  <si>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</si>
  <si>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</si>
  <si>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</si>
  <si>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</si>
  <si>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</si>
  <si>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</si>
  <si>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</si>
  <si>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</si>
  <si>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</si>
  <si>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</si>
  <si>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</si>
  <si>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</si>
  <si>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</si>
  <si>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</si>
  <si>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</si>
  <si>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</si>
  <si>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</si>
  <si>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</si>
  <si>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</si>
  <si>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</si>
  <si>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</si>
  <si>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</si>
  <si>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</si>
  <si>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</si>
  <si>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</si>
  <si>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</si>
  <si>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</si>
  <si>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</si>
  <si>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</si>
  <si>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</si>
  <si>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</si>
  <si>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</si>
  <si>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</si>
  <si>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</si>
  <si>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</si>
  <si>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</si>
  <si>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</si>
  <si>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</si>
  <si>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</si>
  <si>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</si>
  <si>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</si>
  <si>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</si>
  <si>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</si>
  <si>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</si>
  <si>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</si>
  <si>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</si>
  <si>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</si>
  <si>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</si>
  <si>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</si>
  <si>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</si>
  <si>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</si>
  <si>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</si>
  <si>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</si>
  <si>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</si>
  <si>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</si>
  <si>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</si>
  <si>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</si>
  <si>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</si>
  <si>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</si>
  <si>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</si>
  <si>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</si>
  <si>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</si>
  <si>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</si>
  <si>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</si>
  <si>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</si>
  <si>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</si>
  <si>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</si>
  <si>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</si>
  <si>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</si>
  <si>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</si>
  <si>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</si>
  <si>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</si>
  <si>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</si>
  <si>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</si>
  <si>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</si>
  <si>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</si>
  <si>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</si>
  <si>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</si>
  <si>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</si>
  <si>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</si>
  <si>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</si>
  <si>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</si>
  <si>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</si>
  <si>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</si>
  <si>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</si>
  <si>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</si>
  <si>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</si>
  <si>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</si>
  <si>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</si>
  <si>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</si>
  <si>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</si>
  <si>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</si>
  <si>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</si>
  <si>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</si>
  <si>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</si>
  <si>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</si>
  <si>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</si>
  <si>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</si>
  <si>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</si>
  <si>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</si>
  <si>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</si>
  <si>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</si>
  <si>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</si>
  <si>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</si>
  <si>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</si>
  <si>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</si>
  <si>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</si>
  <si>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</si>
  <si>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</si>
  <si>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</si>
  <si>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</si>
  <si>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</si>
  <si>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</si>
  <si>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</si>
  <si>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</si>
  <si>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</si>
  <si>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</si>
  <si>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</si>
  <si>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</si>
  <si>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</si>
  <si>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</si>
  <si>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</si>
  <si>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</si>
  <si>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</si>
  <si>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</si>
  <si>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</si>
  <si>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</si>
  <si>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</si>
  <si>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</si>
  <si>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</si>
  <si>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</si>
  <si>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</si>
  <si>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</si>
  <si>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</si>
  <si>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</si>
  <si>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</si>
  <si>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</si>
  <si>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</si>
  <si>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</si>
  <si>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</si>
  <si>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</si>
  <si>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</si>
  <si>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</si>
  <si>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</si>
  <si>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</si>
  <si>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</si>
  <si>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</si>
  <si>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</si>
  <si>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</si>
  <si>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</si>
  <si>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</si>
  <si>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</si>
  <si>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</si>
  <si>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</si>
  <si>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</si>
  <si>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</si>
  <si>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</si>
  <si>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</si>
  <si>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</si>
  <si>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</si>
  <si>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</si>
  <si>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</si>
  <si>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</si>
  <si>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</si>
  <si>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</si>
  <si>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</si>
  <si>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</si>
  <si>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</si>
  <si>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</si>
  <si>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</si>
  <si>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</si>
  <si>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</si>
  <si>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</si>
  <si>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</si>
  <si>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</si>
  <si>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</si>
  <si>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</si>
  <si>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</si>
  <si>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</si>
  <si>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</si>
  <si>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</si>
  <si>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</si>
  <si>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</si>
  <si>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</si>
  <si>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</si>
  <si>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</si>
  <si>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</si>
  <si>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</si>
  <si>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</si>
  <si>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</si>
  <si>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</si>
  <si>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</si>
  <si>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</si>
  <si>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</si>
  <si>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</si>
  <si>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</si>
  <si>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</si>
  <si>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</si>
  <si>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</si>
  <si>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</si>
  <si>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</si>
  <si>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</si>
  <si>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</si>
  <si>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</si>
  <si>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</si>
  <si>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</si>
  <si>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</si>
  <si>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</si>
  <si>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</si>
  <si>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</si>
  <si>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</si>
  <si>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</si>
  <si>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</si>
  <si>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</si>
  <si>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</si>
  <si>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</si>
  <si>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</si>
  <si>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</si>
  <si>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</si>
  <si>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</si>
  <si>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</si>
  <si>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</si>
  <si>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</si>
  <si>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</si>
  <si>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</si>
  <si>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</si>
  <si>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</si>
  <si>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</si>
  <si>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</si>
  <si>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</si>
  <si>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</si>
  <si>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</si>
  <si>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</si>
  <si>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</si>
  <si>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</si>
  <si>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</si>
  <si>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</si>
  <si>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</si>
  <si>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</si>
  <si>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</si>
  <si>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</si>
  <si>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</si>
  <si>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</si>
  <si>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</si>
  <si>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</si>
  <si>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</si>
  <si>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</si>
  <si>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</si>
  <si>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</si>
  <si>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</si>
  <si>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</si>
  <si>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</si>
  <si>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</si>
  <si>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</si>
  <si>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</si>
  <si>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</si>
  <si>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</si>
  <si>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</si>
  <si>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</si>
  <si>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</si>
  <si>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</si>
  <si>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</si>
  <si>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</si>
  <si>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</si>
  <si>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</si>
  <si>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</si>
  <si>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</si>
  <si>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</si>
  <si>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</si>
  <si>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</si>
  <si>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</si>
  <si>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</si>
  <si>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</si>
  <si>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</si>
  <si>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</si>
  <si>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</si>
  <si>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</si>
  <si>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</si>
  <si>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</si>
  <si>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</si>
  <si>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</si>
  <si>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</si>
  <si>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</si>
  <si>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</si>
  <si>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</si>
  <si>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</si>
  <si>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</si>
  <si>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</si>
  <si>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</si>
  <si>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</si>
  <si>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</si>
  <si>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</si>
  <si>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</si>
  <si>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</si>
  <si>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</si>
  <si>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</si>
  <si>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</si>
  <si>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</si>
  <si>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</si>
  <si>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</si>
  <si>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</si>
  <si>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</si>
  <si>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</si>
  <si>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</si>
  <si>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</si>
  <si>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</si>
  <si>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</si>
  <si>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</si>
  <si>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</si>
  <si>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</si>
  <si>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</si>
  <si>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</si>
  <si>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</si>
  <si>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</si>
  <si>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</si>
  <si>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</si>
  <si>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</si>
  <si>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</si>
  <si>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</si>
  <si>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</si>
  <si>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</si>
  <si>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</si>
  <si>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</si>
  <si>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</si>
  <si>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</si>
  <si>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</si>
  <si>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</si>
  <si>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</si>
  <si>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</si>
  <si>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</si>
  <si>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</si>
  <si>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</si>
  <si>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</si>
  <si>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</si>
  <si>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</si>
  <si>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</si>
  <si>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</si>
  <si>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</si>
  <si>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</si>
  <si>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</si>
  <si>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</si>
  <si>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</si>
  <si>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</si>
  <si>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</si>
  <si>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</si>
  <si>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</si>
  <si>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</si>
  <si>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</si>
  <si>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</si>
  <si>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</si>
  <si>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</si>
  <si>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</si>
  <si>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</si>
  <si>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</si>
  <si>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</si>
  <si>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</si>
  <si>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</si>
  <si>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</si>
  <si>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</si>
  <si>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</si>
  <si>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</si>
  <si>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</si>
  <si>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</si>
  <si>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</si>
  <si>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</si>
  <si>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</si>
  <si>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</si>
  <si>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</si>
  <si>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</si>
  <si>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</si>
  <si>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</si>
  <si>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</si>
  <si>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</si>
  <si>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</si>
  <si>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</si>
  <si>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</si>
  <si>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</si>
  <si>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</si>
  <si>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</si>
  <si>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</si>
  <si>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</si>
  <si>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</si>
  <si>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</si>
  <si>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</si>
  <si>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</si>
  <si>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</si>
  <si>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</si>
  <si>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</si>
  <si>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</si>
  <si>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</si>
  <si>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</si>
  <si>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</si>
  <si>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</si>
  <si>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</si>
  <si>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</si>
  <si>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</si>
  <si>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</si>
  <si>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</si>
  <si>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</si>
  <si>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</si>
  <si>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</si>
  <si>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</si>
  <si>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</si>
  <si>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</si>
  <si>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</si>
  <si>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</si>
  <si>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</si>
  <si>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</si>
  <si>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</si>
  <si>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</si>
  <si>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</si>
  <si>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</si>
  <si>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</si>
  <si>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</si>
  <si>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</si>
  <si>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</si>
  <si>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</si>
  <si>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</si>
  <si>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</si>
  <si>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</si>
  <si>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</si>
  <si>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</si>
  <si>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</si>
  <si>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</si>
  <si>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</si>
  <si>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</si>
  <si>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</si>
  <si>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</si>
  <si>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</si>
  <si>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</si>
  <si>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</si>
  <si>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</si>
  <si>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</si>
  <si>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</si>
  <si>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</si>
  <si>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</si>
  <si>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</si>
  <si>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</si>
  <si>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</si>
  <si>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</si>
  <si>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</si>
  <si>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</si>
  <si>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</si>
  <si>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</si>
  <si>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</si>
  <si>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</si>
  <si>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</si>
  <si>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</si>
  <si>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</si>
  <si>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</si>
  <si>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</si>
  <si>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</si>
  <si>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</si>
  <si>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</si>
  <si>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</si>
  <si>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</si>
  <si>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</si>
  <si>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</si>
  <si>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</si>
  <si>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</si>
  <si>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</si>
  <si>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</si>
  <si>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</si>
  <si>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</si>
  <si>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</si>
  <si>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</si>
  <si>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</si>
  <si>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</si>
  <si>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</si>
  <si>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</si>
  <si>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</si>
  <si>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</si>
  <si>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</si>
  <si>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</si>
  <si>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</si>
  <si>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</si>
  <si>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</si>
  <si>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</si>
  <si>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</si>
  <si>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</si>
  <si>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</si>
  <si>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</si>
  <si>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</si>
  <si>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</si>
  <si>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</si>
  <si>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</si>
  <si>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</si>
  <si>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</si>
  <si>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</si>
  <si>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</si>
  <si>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</si>
  <si>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</si>
  <si>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</si>
  <si>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</si>
  <si>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</si>
  <si>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</si>
  <si>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</si>
  <si>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</si>
  <si>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</si>
  <si>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</si>
  <si>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</si>
  <si>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</si>
  <si>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</si>
  <si>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</si>
  <si>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</si>
  <si>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</si>
  <si>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</si>
  <si>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</si>
  <si>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</si>
  <si>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</si>
  <si>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</si>
  <si>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</si>
  <si>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</si>
  <si>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</si>
  <si>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</si>
  <si>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</si>
  <si>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</si>
  <si>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</si>
  <si>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</si>
  <si>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</si>
  <si>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</si>
  <si>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</si>
  <si>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</si>
  <si>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</si>
  <si>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</si>
  <si>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</si>
  <si>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</si>
  <si>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</si>
  <si>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</si>
  <si>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</si>
  <si>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</si>
  <si>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</si>
  <si>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</si>
  <si>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</si>
  <si>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</si>
  <si>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</si>
  <si>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</si>
  <si>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</si>
  <si>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</si>
  <si>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</si>
  <si>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</si>
  <si>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</si>
  <si>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</si>
  <si>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</si>
  <si>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</si>
  <si>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</si>
  <si>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</si>
  <si>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</si>
  <si>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</si>
  <si>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</si>
  <si>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</si>
  <si>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</si>
  <si>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</si>
  <si>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</si>
  <si>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</si>
  <si>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</si>
  <si>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</si>
  <si>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</si>
  <si>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</si>
  <si>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</si>
  <si>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</si>
  <si>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</si>
  <si>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</si>
  <si>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</si>
  <si>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</si>
  <si>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</si>
  <si>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</si>
  <si>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</si>
  <si>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</si>
  <si>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</si>
  <si>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</si>
  <si>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</si>
  <si>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</si>
  <si>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</si>
  <si>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</si>
  <si>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</si>
  <si>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</si>
  <si>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</si>
  <si>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</si>
  <si>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</si>
  <si>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</si>
  <si>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</si>
  <si>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</si>
  <si>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</si>
  <si>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</si>
  <si>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</si>
  <si>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</si>
  <si>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</si>
  <si>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</si>
  <si>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</si>
  <si>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</si>
  <si>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</si>
  <si>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</si>
  <si>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</si>
  <si>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</si>
  <si>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</si>
  <si>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</si>
  <si>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</si>
  <si>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</si>
  <si>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</si>
  <si>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</si>
  <si>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</si>
  <si>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</si>
  <si>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</si>
  <si>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</si>
  <si>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</si>
  <si>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</si>
  <si>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</si>
  <si>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</si>
  <si>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</si>
  <si>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</si>
  <si>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</si>
  <si>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</si>
  <si>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</si>
  <si>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</si>
  <si>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</si>
  <si>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</si>
  <si>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</si>
  <si>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</si>
  <si>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</si>
  <si>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</si>
  <si>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</si>
  <si>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</si>
  <si>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</si>
  <si>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</si>
  <si>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</si>
  <si>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</si>
  <si>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</si>
  <si>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</si>
  <si>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</si>
  <si>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</si>
  <si>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</si>
  <si>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</si>
  <si>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</si>
  <si>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</si>
  <si>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</si>
  <si>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</si>
  <si>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</si>
  <si>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</si>
  <si>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</si>
  <si>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</si>
  <si>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</si>
  <si>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</si>
  <si>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</si>
  <si>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</si>
  <si>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</si>
  <si>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</si>
  <si>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</si>
  <si>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</si>
  <si>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</si>
  <si>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</si>
  <si>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</si>
  <si>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</si>
  <si>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</si>
  <si>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</si>
  <si>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</si>
  <si>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</si>
  <si>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</si>
  <si>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</si>
  <si>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</si>
  <si>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</si>
  <si>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</si>
  <si>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</si>
  <si>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</si>
  <si>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</si>
  <si>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</si>
  <si>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</si>
  <si>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</si>
  <si>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</si>
  <si>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</si>
  <si>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</si>
  <si>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</si>
  <si>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</si>
  <si>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</si>
  <si>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</si>
  <si>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</si>
  <si>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</si>
  <si>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</si>
  <si>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</si>
  <si>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</si>
  <si>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</si>
  <si>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</si>
  <si>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</si>
  <si>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</si>
  <si>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</si>
  <si>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</si>
  <si>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</si>
  <si>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</si>
  <si>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</si>
  <si>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</si>
  <si>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</si>
  <si>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</si>
  <si>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</si>
  <si>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</si>
  <si>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</si>
  <si>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</si>
  <si>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</si>
  <si>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</si>
  <si>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</si>
  <si>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</si>
  <si>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</si>
  <si>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</si>
  <si>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</si>
  <si>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</si>
  <si>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</si>
  <si>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</si>
  <si>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</si>
  <si>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</si>
  <si>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</si>
  <si>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</si>
  <si>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</si>
  <si>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</si>
  <si>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</si>
  <si>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</si>
  <si>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</si>
  <si>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</si>
  <si>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</si>
  <si>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</si>
  <si>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</si>
  <si>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</si>
  <si>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</si>
  <si>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</si>
  <si>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</si>
  <si>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</si>
  <si>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</si>
  <si>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</si>
  <si>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</si>
  <si>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</si>
  <si>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</si>
  <si>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</si>
  <si>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</si>
  <si>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</si>
  <si>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</si>
  <si>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</si>
  <si>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</si>
  <si>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</si>
  <si>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</si>
  <si>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</si>
  <si>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</si>
  <si>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</si>
  <si>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</si>
  <si>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</si>
  <si>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</si>
  <si>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</si>
  <si>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</si>
  <si>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</si>
  <si>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</si>
  <si>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</si>
  <si>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</si>
  <si>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</si>
  <si>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</si>
  <si>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</si>
  <si>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</si>
  <si>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</si>
  <si>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</si>
  <si>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</si>
  <si>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</si>
  <si>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</si>
  <si>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</si>
  <si>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</si>
  <si>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</si>
  <si>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</si>
  <si>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</si>
  <si>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</si>
  <si>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</si>
  <si>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</si>
  <si>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</si>
  <si>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</si>
  <si>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</si>
  <si>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</si>
  <si>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</si>
  <si>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</si>
  <si>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</si>
  <si>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</si>
  <si>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</si>
  <si>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</si>
  <si>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</si>
  <si>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</si>
  <si>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</si>
  <si>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</si>
  <si>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</si>
  <si>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</si>
  <si>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</si>
  <si>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</si>
  <si>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</si>
  <si>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</si>
  <si>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</si>
  <si>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</si>
  <si>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</si>
  <si>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</si>
  <si>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</si>
  <si>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</si>
  <si>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</si>
  <si>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</si>
  <si>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</si>
  <si>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</si>
  <si>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</si>
  <si>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</si>
  <si>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</si>
  <si>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</si>
  <si>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</si>
  <si>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</si>
  <si>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</si>
  <si>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</si>
  <si>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</si>
  <si>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</si>
  <si>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</si>
  <si>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</si>
  <si>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</si>
  <si>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</si>
  <si>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</si>
  <si>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</si>
  <si>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</si>
  <si>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</si>
  <si>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</si>
  <si>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</si>
  <si>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</si>
  <si>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</si>
  <si>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</si>
  <si>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</si>
  <si>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</si>
  <si>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</si>
  <si>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</si>
  <si>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</si>
  <si>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</si>
  <si>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</si>
  <si>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</si>
  <si>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</si>
  <si>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</si>
  <si>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</si>
  <si>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</si>
  <si>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</si>
  <si>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</si>
  <si>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</si>
  <si>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</si>
  <si>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</si>
  <si>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</si>
  <si>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</si>
  <si>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</si>
  <si>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</si>
  <si>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</si>
  <si>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</si>
  <si>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</si>
  <si>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</si>
  <si>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</si>
  <si>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</si>
  <si>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</si>
  <si>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</si>
  <si>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</si>
  <si>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</si>
  <si>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</si>
  <si>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</si>
  <si>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</si>
  <si>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</si>
  <si>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</si>
  <si>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</si>
  <si>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</si>
  <si>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</si>
  <si>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</si>
  <si>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</si>
  <si>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</si>
  <si>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</si>
  <si>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</si>
  <si>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</si>
  <si>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</si>
  <si>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</si>
  <si>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</si>
  <si>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</si>
  <si>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</si>
  <si>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</si>
  <si>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</si>
  <si>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</si>
  <si>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</si>
  <si>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</si>
  <si>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</si>
  <si>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</si>
  <si>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</si>
  <si>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</si>
  <si>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</si>
  <si>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</si>
  <si>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</si>
  <si>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</si>
  <si>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</si>
  <si>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</si>
  <si>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</si>
  <si>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</si>
  <si>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</si>
  <si>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</si>
  <si>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</si>
  <si>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</si>
  <si>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</si>
  <si>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</si>
  <si>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</si>
  <si>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</si>
  <si>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</si>
  <si>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</si>
  <si>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</si>
  <si>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</si>
  <si>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</si>
  <si>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</si>
  <si>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</si>
  <si>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</si>
  <si>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</si>
  <si>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</si>
  <si>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</si>
  <si>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</si>
  <si>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</si>
  <si>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</si>
  <si>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</si>
  <si>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</si>
  <si>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</si>
  <si>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</si>
  <si>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</si>
  <si>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</si>
  <si>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</si>
  <si>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</si>
  <si>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</si>
  <si>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</si>
  <si>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</si>
  <si>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</si>
  <si>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</si>
  <si>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</si>
  <si>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</si>
  <si>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</si>
  <si>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</si>
  <si>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</si>
  <si>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</si>
  <si>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</si>
  <si>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</si>
  <si>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</si>
  <si>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</si>
  <si>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</si>
  <si>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</si>
  <si>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</si>
  <si>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</si>
  <si>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</si>
  <si>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</si>
  <si>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</si>
  <si>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</si>
  <si>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</si>
  <si>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</si>
  <si>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</si>
  <si>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</si>
  <si>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</si>
  <si>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</si>
  <si>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</si>
  <si>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</si>
  <si>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</si>
  <si>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</si>
  <si>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</si>
  <si>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</si>
  <si>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</si>
  <si>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</si>
  <si>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</si>
  <si>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</si>
  <si>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</si>
  <si>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</si>
  <si>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</si>
  <si>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</si>
  <si>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</si>
  <si>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</si>
  <si>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</si>
  <si>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</si>
  <si>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</si>
  <si>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</si>
  <si>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</si>
  <si>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</si>
  <si>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</si>
  <si>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</si>
  <si>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</si>
  <si>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</si>
  <si>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</si>
  <si>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</si>
  <si>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</si>
  <si>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</si>
  <si>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</si>
  <si>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</si>
  <si>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</si>
  <si>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</si>
  <si>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</si>
  <si>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</si>
  <si>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</si>
  <si>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</si>
  <si>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</si>
  <si>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</si>
  <si>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</si>
  <si>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</si>
  <si>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</si>
  <si>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</si>
  <si>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</si>
  <si>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</si>
  <si>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</si>
  <si>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</si>
  <si>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</si>
  <si>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</si>
  <si>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</si>
  <si>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</si>
  <si>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</si>
  <si>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</si>
  <si>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</si>
  <si>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</si>
  <si>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</si>
  <si>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</si>
  <si>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</si>
  <si>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</si>
  <si>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</si>
  <si>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</si>
  <si>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</si>
  <si>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</si>
  <si>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</si>
  <si>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</si>
  <si>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</si>
  <si>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</si>
  <si>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</si>
  <si>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</si>
  <si>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</si>
  <si>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</si>
  <si>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</si>
  <si>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</si>
  <si>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</si>
  <si>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</si>
  <si>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</si>
  <si>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</si>
  <si>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</si>
  <si>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</si>
  <si>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</si>
  <si>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</si>
  <si>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</si>
  <si>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</si>
  <si>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</si>
  <si>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</si>
  <si>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</si>
  <si>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</si>
  <si>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</si>
  <si>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</si>
  <si>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</si>
  <si>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</si>
  <si>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</si>
  <si>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</si>
  <si>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</si>
  <si>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</si>
  <si>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</si>
  <si>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</si>
  <si>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</si>
  <si>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</si>
  <si>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</si>
  <si>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</si>
  <si>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</si>
  <si>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</si>
  <si>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</si>
  <si>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</si>
  <si>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</si>
  <si>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</si>
  <si>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</si>
  <si>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</si>
  <si>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</si>
  <si>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</si>
  <si>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</si>
  <si>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</si>
  <si>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</si>
  <si>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</si>
  <si>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</si>
  <si>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</si>
  <si>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</si>
  <si>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</si>
  <si>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</si>
  <si>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</si>
  <si>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</si>
  <si>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</si>
  <si>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</si>
  <si>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</si>
  <si>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</si>
  <si>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</si>
  <si>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</si>
  <si>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</si>
  <si>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</si>
  <si>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</si>
  <si>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</si>
  <si>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</si>
  <si>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</si>
  <si>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</si>
  <si>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</si>
  <si>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</si>
  <si>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</si>
  <si>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</si>
  <si>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</si>
  <si>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</si>
  <si>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</si>
  <si>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</si>
  <si>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</si>
  <si>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</si>
  <si>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</si>
  <si>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</si>
  <si>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</si>
  <si>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</si>
  <si>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</si>
  <si>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</si>
  <si>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</si>
  <si>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</si>
  <si>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</si>
  <si>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</si>
  <si>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</si>
  <si>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</si>
  <si>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</si>
  <si>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</si>
  <si>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</si>
  <si>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</si>
  <si>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</si>
  <si>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</si>
  <si>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</si>
  <si>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</si>
  <si>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</si>
  <si>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</si>
  <si>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</si>
  <si>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</si>
  <si>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</si>
  <si>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</si>
  <si>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</si>
  <si>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</si>
  <si>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</si>
  <si>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</si>
  <si>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</si>
  <si>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</si>
  <si>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</si>
  <si>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</si>
  <si>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</si>
  <si>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</si>
  <si>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</si>
  <si>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</si>
  <si>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</si>
  <si>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</si>
  <si>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</si>
  <si>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</si>
  <si>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</si>
  <si>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</si>
  <si>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</si>
  <si>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</si>
  <si>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</si>
  <si>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</si>
  <si>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</si>
  <si>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</si>
  <si>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</si>
  <si>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</si>
  <si>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</si>
  <si>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</si>
  <si>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</si>
  <si>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</si>
  <si>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</si>
  <si>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</si>
  <si>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</si>
  <si>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</si>
  <si>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</si>
  <si>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</si>
  <si>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</si>
  <si>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</si>
  <si>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</si>
  <si>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</si>
  <si>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</si>
  <si>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</si>
  <si>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</si>
  <si>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</si>
  <si>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</si>
  <si>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</si>
  <si>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</si>
  <si>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</si>
  <si>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</si>
  <si>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</si>
  <si>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</si>
  <si>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</si>
  <si>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</si>
  <si>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</si>
  <si>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</si>
  <si>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</si>
  <si>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</si>
  <si>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</si>
  <si>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</si>
  <si>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</si>
  <si>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</si>
  <si>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</si>
  <si>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</si>
  <si>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</si>
  <si>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</si>
  <si>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</si>
  <si>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</si>
  <si>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</si>
  <si>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</si>
  <si>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</si>
  <si>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</si>
  <si>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</si>
  <si>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</si>
  <si>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</si>
  <si>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</si>
  <si>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</si>
  <si>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</si>
  <si>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</si>
  <si>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</si>
  <si>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</si>
  <si>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</si>
  <si>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</si>
  <si>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</si>
  <si>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</si>
  <si>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</si>
  <si>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</si>
  <si>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</si>
  <si>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</si>
  <si>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</si>
  <si>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</si>
  <si>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</si>
  <si>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</si>
  <si>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</si>
  <si>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</si>
  <si>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</si>
  <si>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</si>
  <si>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</si>
  <si>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</si>
  <si>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</si>
  <si>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</si>
  <si>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</si>
  <si>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</si>
  <si>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</si>
  <si>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</si>
  <si>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</si>
  <si>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</si>
  <si>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</si>
  <si>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</si>
  <si>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</si>
  <si>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</si>
  <si>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</si>
  <si>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</si>
  <si>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</si>
  <si>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</si>
  <si>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</si>
  <si>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</si>
  <si>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</si>
  <si>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</si>
  <si>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</si>
  <si>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</si>
  <si>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</si>
  <si>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</si>
  <si>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</si>
  <si>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</si>
  <si>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</si>
  <si>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</si>
  <si>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</si>
  <si>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</si>
  <si>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</si>
  <si>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</si>
  <si>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</si>
  <si>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</si>
  <si>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</si>
  <si>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</si>
  <si>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</si>
  <si>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</si>
  <si>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</si>
  <si>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</si>
  <si>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</si>
  <si>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</si>
  <si>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</si>
  <si>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</si>
  <si>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</si>
  <si>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</si>
  <si>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</si>
  <si>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</si>
  <si>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</si>
  <si>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</si>
  <si>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</si>
  <si>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</si>
  <si>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</si>
  <si>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</si>
  <si>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</si>
  <si>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</si>
  <si>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</si>
  <si>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</si>
  <si>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</si>
  <si>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</si>
  <si>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</si>
  <si>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</si>
  <si>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</si>
  <si>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</si>
  <si>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</si>
  <si>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</si>
  <si>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</si>
  <si>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</si>
  <si>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</si>
  <si>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</si>
  <si>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</si>
  <si>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</si>
  <si>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</si>
  <si>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</si>
  <si>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</si>
  <si>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</si>
  <si>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</si>
  <si>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</si>
  <si>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</si>
  <si>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</si>
  <si>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</si>
  <si>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</si>
  <si>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</si>
  <si>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</si>
  <si>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</si>
  <si>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</si>
  <si>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</si>
  <si>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</si>
  <si>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</si>
  <si>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</si>
  <si>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</si>
  <si>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</si>
  <si>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</si>
  <si>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</si>
  <si>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</si>
  <si>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</si>
  <si>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</si>
  <si>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</si>
  <si>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</si>
  <si>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</si>
  <si>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</si>
  <si>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</si>
  <si>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</si>
  <si>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</si>
  <si>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</si>
  <si>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</si>
  <si>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</si>
  <si>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</si>
  <si>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</si>
  <si>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</si>
  <si>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</si>
  <si>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</si>
  <si>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</si>
  <si>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</si>
  <si>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</si>
  <si>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</si>
  <si>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</si>
  <si>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</si>
  <si>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</si>
  <si>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</si>
  <si>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</si>
  <si>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</si>
  <si>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</si>
  <si>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</si>
  <si>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</si>
  <si>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</si>
  <si>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</si>
  <si>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</si>
  <si>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</si>
  <si>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</si>
  <si>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</si>
  <si>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</si>
  <si>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</si>
  <si>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</si>
  <si>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</si>
  <si>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</si>
  <si>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</si>
  <si>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</si>
  <si>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</si>
  <si>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</si>
  <si>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</si>
  <si>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</si>
  <si>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</si>
  <si>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</si>
  <si>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</si>
  <si>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</si>
  <si>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</si>
  <si>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</si>
  <si>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</si>
  <si>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</si>
  <si>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</si>
  <si>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</si>
  <si>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</si>
  <si>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</si>
  <si>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</si>
  <si>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</si>
  <si>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</si>
  <si>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</si>
  <si>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</si>
  <si>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</si>
  <si>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</si>
  <si>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</si>
  <si>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</si>
  <si>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</si>
  <si>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</si>
  <si>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</si>
  <si>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</si>
  <si>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</si>
  <si>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</si>
  <si>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</si>
  <si>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</si>
  <si>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</si>
  <si>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</si>
  <si>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</si>
  <si>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</si>
  <si>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</si>
  <si>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</si>
  <si>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</si>
  <si>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</si>
  <si>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</si>
  <si>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</si>
  <si>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</si>
  <si>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</si>
  <si>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</si>
  <si>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</si>
  <si>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</si>
  <si>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</si>
  <si>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</si>
  <si>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</si>
  <si>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</si>
  <si>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</si>
  <si>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</si>
  <si>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</si>
  <si>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</si>
  <si>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</si>
  <si>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</si>
  <si>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</si>
  <si>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</si>
  <si>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</si>
  <si>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</si>
  <si>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</si>
  <si>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</si>
  <si>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</si>
  <si>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</si>
  <si>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</si>
  <si>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</si>
  <si>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</si>
  <si>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</si>
  <si>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</si>
  <si>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</si>
  <si>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</si>
  <si>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</si>
  <si>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</si>
  <si>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</si>
  <si>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</si>
  <si>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</si>
  <si>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</si>
  <si>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</si>
  <si>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</si>
  <si>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</si>
  <si>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</si>
  <si>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</si>
  <si>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</si>
  <si>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</si>
  <si>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</si>
  <si>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</si>
  <si>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</si>
  <si>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</si>
  <si>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</si>
  <si>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</si>
  <si>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</si>
  <si>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</si>
  <si>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</si>
  <si>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</si>
  <si>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</si>
  <si>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</si>
  <si>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</si>
  <si>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</si>
  <si>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</si>
  <si>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</si>
  <si>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</si>
  <si>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</si>
  <si>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</si>
  <si>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</si>
  <si>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</si>
  <si>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</si>
  <si>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</si>
  <si>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</si>
  <si>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</si>
  <si>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</si>
  <si>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</si>
  <si>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</si>
  <si>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</si>
  <si>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</si>
  <si>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</si>
  <si>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</si>
  <si>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</si>
  <si>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</si>
  <si>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</si>
  <si>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</si>
  <si>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</si>
  <si>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</si>
  <si>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</si>
  <si>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</si>
  <si>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</si>
  <si>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</si>
  <si>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</si>
  <si>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</si>
  <si>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</si>
  <si>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</si>
  <si>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</si>
  <si>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</si>
  <si>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</si>
  <si>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</si>
  <si>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</si>
  <si>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</si>
  <si>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</si>
  <si>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</si>
  <si>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</si>
  <si>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</si>
  <si>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</si>
  <si>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</si>
  <si>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</si>
  <si>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</si>
  <si>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</si>
  <si>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</si>
  <si>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</si>
  <si>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</si>
  <si>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</si>
  <si>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</si>
  <si>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</si>
  <si>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</si>
  <si>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</si>
  <si>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</si>
  <si>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</si>
  <si>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</si>
  <si>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</si>
  <si>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</si>
  <si>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</si>
  <si>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</si>
  <si>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</si>
  <si>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</si>
  <si>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</si>
  <si>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</si>
  <si>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</si>
  <si>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</si>
  <si>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</si>
  <si>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</si>
  <si>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</si>
  <si>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</si>
  <si>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</si>
  <si>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</si>
  <si>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</si>
  <si>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</si>
  <si>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</si>
  <si>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</si>
  <si>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</si>
  <si>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</si>
  <si>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</si>
  <si>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</si>
  <si>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</si>
  <si>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</si>
  <si>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</si>
  <si>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</si>
  <si>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</si>
  <si>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</si>
  <si>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</si>
  <si>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</si>
  <si>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</si>
  <si>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</si>
  <si>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</si>
  <si>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</si>
  <si>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</si>
  <si>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</si>
  <si>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</si>
  <si>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</si>
  <si>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</si>
  <si>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</si>
  <si>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</si>
  <si>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</si>
  <si>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</si>
  <si>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</si>
  <si>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</si>
  <si>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</si>
  <si>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</si>
  <si>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</si>
  <si>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</si>
  <si>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</si>
  <si>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</si>
  <si>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</si>
  <si>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</si>
  <si>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</si>
  <si>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</si>
  <si>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</si>
  <si>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</si>
  <si>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</si>
  <si>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</si>
  <si>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</si>
  <si>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</si>
  <si>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</si>
  <si>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</si>
  <si>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</si>
  <si>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</si>
  <si>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</si>
  <si>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</si>
  <si>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</si>
  <si>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</si>
  <si>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</si>
  <si>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</si>
  <si>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</si>
  <si>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</si>
  <si>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</si>
  <si>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</si>
  <si>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</si>
  <si>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</si>
  <si>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</si>
  <si>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</si>
  <si>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</si>
  <si>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</si>
  <si>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</si>
  <si>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</si>
  <si>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</si>
  <si>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</si>
  <si>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</si>
  <si>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</si>
  <si>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</si>
  <si>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</si>
  <si>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</si>
  <si>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</si>
  <si>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</si>
  <si>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</si>
  <si>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</si>
  <si>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</si>
  <si>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</si>
  <si>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</si>
  <si>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</si>
  <si>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</si>
  <si>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</si>
  <si>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</si>
  <si>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</si>
  <si>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</si>
  <si>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</si>
  <si>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</si>
  <si>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</si>
  <si>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</si>
  <si>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</si>
  <si>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</si>
  <si>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</si>
  <si>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</si>
  <si>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</si>
  <si>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</si>
  <si>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</si>
  <si>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</si>
  <si>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</si>
  <si>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</si>
  <si>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</si>
  <si>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</si>
  <si>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</si>
  <si>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</si>
  <si>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</si>
  <si>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</si>
  <si>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</si>
  <si>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</si>
  <si>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</si>
  <si>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</si>
  <si>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</si>
  <si>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</si>
  <si>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</si>
  <si>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</si>
  <si>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</si>
  <si>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</si>
  <si>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</si>
  <si>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</si>
  <si>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</si>
  <si>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</si>
  <si>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</si>
  <si>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</si>
  <si>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</si>
  <si>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</si>
  <si>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</si>
  <si>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</si>
  <si>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</si>
  <si>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</si>
  <si>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</si>
  <si>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</si>
  <si>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</si>
  <si>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</si>
  <si>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</si>
  <si>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</si>
  <si>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</si>
  <si>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</si>
  <si>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</si>
  <si>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</si>
  <si>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</si>
  <si>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</si>
  <si>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</si>
  <si>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</si>
  <si>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</si>
  <si>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</si>
  <si>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</si>
  <si>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</si>
  <si>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</si>
  <si>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</si>
  <si>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</si>
  <si>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</si>
  <si>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</si>
  <si>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</si>
  <si>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</si>
  <si>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</si>
  <si>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</si>
  <si>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</si>
  <si>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</si>
  <si>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</si>
  <si>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</si>
  <si>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</si>
  <si>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</si>
  <si>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</si>
  <si>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</si>
  <si>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</si>
  <si>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</si>
  <si>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</si>
  <si>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</si>
  <si>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</si>
  <si>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</si>
  <si>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</si>
  <si>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</si>
  <si>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</si>
  <si>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</si>
  <si>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</si>
  <si>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</si>
  <si>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</si>
  <si>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</si>
  <si>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</si>
  <si>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</si>
  <si>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</si>
  <si>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</si>
  <si>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</si>
  <si>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</si>
  <si>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</si>
  <si>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</si>
  <si>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</si>
  <si>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</si>
  <si>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</si>
  <si>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</si>
  <si>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</si>
  <si>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</si>
  <si>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</si>
  <si>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</si>
  <si>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</si>
  <si>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</si>
  <si>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</si>
  <si>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</si>
  <si>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</si>
  <si>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</si>
  <si>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</si>
  <si>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</si>
  <si>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</si>
  <si>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</si>
  <si>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</si>
  <si>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</si>
  <si>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</si>
  <si>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</si>
  <si>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</si>
  <si>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</si>
  <si>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</si>
  <si>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</si>
  <si>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</si>
  <si>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</si>
  <si>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</si>
  <si>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</si>
  <si>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</si>
  <si>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</si>
  <si>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</si>
  <si>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</si>
  <si>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</si>
  <si>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</si>
  <si>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</si>
  <si>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</si>
  <si>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</si>
  <si>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</si>
  <si>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</si>
  <si>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</si>
  <si>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</si>
  <si>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</si>
  <si>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</si>
  <si>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</si>
  <si>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</si>
  <si>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</si>
  <si>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</si>
  <si>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</si>
  <si>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</si>
  <si>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</si>
  <si>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</si>
  <si>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</si>
  <si>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</si>
  <si>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</si>
  <si>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</si>
  <si>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</si>
  <si>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</si>
  <si>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</si>
  <si>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</si>
  <si>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</si>
  <si>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</si>
  <si>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</si>
  <si>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</si>
  <si>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</si>
  <si>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</si>
  <si>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</si>
  <si>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</si>
  <si>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</si>
  <si>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</si>
  <si>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</si>
  <si>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</si>
  <si>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</si>
  <si>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</si>
  <si>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</si>
  <si>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</si>
  <si>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</si>
  <si>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</si>
  <si>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</si>
  <si>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</si>
  <si>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</si>
  <si>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</si>
  <si>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</si>
  <si>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</si>
  <si>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</si>
  <si>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</si>
  <si>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</si>
  <si>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</si>
  <si>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</si>
  <si>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</si>
  <si>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</si>
  <si>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</si>
  <si>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</si>
  <si>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</si>
  <si>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</si>
  <si>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</si>
  <si>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</si>
  <si>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</si>
  <si>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</si>
  <si>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</si>
  <si>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</si>
  <si>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</si>
  <si>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</si>
  <si>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</si>
  <si>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</si>
  <si>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</si>
  <si>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</si>
  <si>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</si>
  <si>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</si>
  <si>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</si>
  <si>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</si>
  <si>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</si>
  <si>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</si>
  <si>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</si>
  <si>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</si>
  <si>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</si>
  <si>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</si>
  <si>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</si>
  <si>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</si>
  <si>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</si>
  <si>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</si>
  <si>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</si>
  <si>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</si>
  <si>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</si>
  <si>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</si>
  <si>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</si>
  <si>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</si>
  <si>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</si>
  <si>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</si>
  <si>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</si>
  <si>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</si>
  <si>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</si>
  <si>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</si>
  <si>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</si>
  <si>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</si>
  <si>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</si>
  <si>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</si>
  <si>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</si>
  <si>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</si>
  <si>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</si>
  <si>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</si>
  <si>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</si>
  <si>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</si>
  <si>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</si>
  <si>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</si>
  <si>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</si>
  <si>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</si>
  <si>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</si>
  <si>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</si>
  <si>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</si>
  <si>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</si>
  <si>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</si>
  <si>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</si>
  <si>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</si>
  <si>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</si>
  <si>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</si>
  <si>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</si>
  <si>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</si>
  <si>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</si>
  <si>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</si>
  <si>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</si>
  <si>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</si>
  <si>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</si>
  <si>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</si>
  <si>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</si>
  <si>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</si>
  <si>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</si>
  <si>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</si>
  <si>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</si>
  <si>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</si>
  <si>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</si>
  <si>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</si>
  <si>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</si>
  <si>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</si>
  <si>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</si>
  <si>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</si>
  <si>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</si>
  <si>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</si>
  <si>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</si>
  <si>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</si>
  <si>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</si>
  <si>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</si>
  <si>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</si>
  <si>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</si>
  <si>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</si>
  <si>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</si>
  <si>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</si>
  <si>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</si>
  <si>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</si>
  <si>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</si>
  <si>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</si>
  <si>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</si>
  <si>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</si>
  <si>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</si>
  <si>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</si>
  <si>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</si>
  <si>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</si>
  <si>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</si>
  <si>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</si>
  <si>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</si>
  <si>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</si>
  <si>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</si>
  <si>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</si>
  <si>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</si>
  <si>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</si>
  <si>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</si>
  <si>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</si>
  <si>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</si>
  <si>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</si>
  <si>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</si>
  <si>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</si>
  <si>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</si>
  <si>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</si>
  <si>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</si>
  <si>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</si>
  <si>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</si>
  <si>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</si>
  <si>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</si>
  <si>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</si>
  <si>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</si>
  <si>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</si>
  <si>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</si>
  <si>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</si>
  <si>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</si>
  <si>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</si>
  <si>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</si>
  <si>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</si>
  <si>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</si>
  <si>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</si>
  <si>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</si>
  <si>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</si>
  <si>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</si>
  <si>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</si>
  <si>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</si>
  <si>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</si>
  <si>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</si>
  <si>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</si>
  <si>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</si>
  <si>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</si>
  <si>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</si>
  <si>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</si>
  <si>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</si>
  <si>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</si>
  <si>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</si>
  <si>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</si>
  <si>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</si>
  <si>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</si>
  <si>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</si>
  <si>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</si>
  <si>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</si>
  <si>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</si>
  <si>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</si>
  <si>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</si>
  <si>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</si>
  <si>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</si>
  <si>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</si>
  <si>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</si>
  <si>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</si>
  <si>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</si>
  <si>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</si>
  <si>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</si>
  <si>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</si>
  <si>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</si>
  <si>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</si>
  <si>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</si>
  <si>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</si>
  <si>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</si>
  <si>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</si>
  <si>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</si>
  <si>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</si>
  <si>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</si>
  <si>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</si>
  <si>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</si>
  <si>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</si>
  <si>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</si>
  <si>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</si>
  <si>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</si>
  <si>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</si>
  <si>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</si>
  <si>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</si>
  <si>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</si>
  <si>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</si>
  <si>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</si>
  <si>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</si>
  <si>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</si>
  <si>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</si>
  <si>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</si>
  <si>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</si>
  <si>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</si>
  <si>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</si>
  <si>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</si>
  <si>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</si>
  <si>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</si>
  <si>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</si>
  <si>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</si>
  <si>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</si>
  <si>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</si>
  <si>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</si>
  <si>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</si>
  <si>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</si>
  <si>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</si>
  <si>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</si>
  <si>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</si>
  <si>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</si>
  <si>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</si>
  <si>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</si>
  <si>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</si>
  <si>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</si>
  <si>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</si>
  <si>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</si>
  <si>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</si>
  <si>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</si>
  <si>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</si>
  <si>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</si>
  <si>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</si>
  <si>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</si>
  <si>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</si>
  <si>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</si>
  <si>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</si>
  <si>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</si>
  <si>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</si>
  <si>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</si>
  <si>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</si>
  <si>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</si>
  <si>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</si>
  <si>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</si>
  <si>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</si>
  <si>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</si>
  <si>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</si>
  <si>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</si>
  <si>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</si>
  <si>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</si>
  <si>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</si>
  <si>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</si>
  <si>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</si>
  <si>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</si>
  <si>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</si>
  <si>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</si>
  <si>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</si>
  <si>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</si>
  <si>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</si>
  <si>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</si>
  <si>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</si>
  <si>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</si>
  <si>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</si>
  <si>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</si>
  <si>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</si>
  <si>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</si>
  <si>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</si>
  <si>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</si>
  <si>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</si>
  <si>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</si>
  <si>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</si>
  <si>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</si>
  <si>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</si>
  <si>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</si>
  <si>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</si>
  <si>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</si>
  <si>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</si>
  <si>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</si>
  <si>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</si>
  <si>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</si>
  <si>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</si>
  <si>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</si>
  <si>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</si>
  <si>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</si>
  <si>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</si>
  <si>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</si>
  <si>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</si>
  <si>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</si>
  <si>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</si>
  <si>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</si>
  <si>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</si>
  <si>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</si>
  <si>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</si>
  <si>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</si>
  <si>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</si>
  <si>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</si>
  <si>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</si>
  <si>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</si>
  <si>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</si>
  <si>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</si>
  <si>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</si>
  <si>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</si>
  <si>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</si>
  <si>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</si>
  <si>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</si>
  <si>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</si>
  <si>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</si>
  <si>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</si>
  <si>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</si>
  <si>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</si>
  <si>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</si>
  <si>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</si>
  <si>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</si>
  <si>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</si>
  <si>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</si>
  <si>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</si>
  <si>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</si>
  <si>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</si>
  <si>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</si>
  <si>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</si>
  <si>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</si>
  <si>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</si>
  <si>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</si>
  <si>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</si>
  <si>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</si>
  <si>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</si>
  <si>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</si>
  <si>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</si>
  <si>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</si>
  <si>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</si>
  <si>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</si>
  <si>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</si>
  <si>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</si>
  <si>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</si>
  <si>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</si>
  <si>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</si>
  <si>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</si>
  <si>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</si>
  <si>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</si>
  <si>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</si>
  <si>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</si>
  <si>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</si>
  <si>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</si>
  <si>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</si>
  <si>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</si>
  <si>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</si>
  <si>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</si>
  <si>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</si>
  <si>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</si>
  <si>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</si>
  <si>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</si>
  <si>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</si>
  <si>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</si>
  <si>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</si>
  <si>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</si>
  <si>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</si>
  <si>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</si>
  <si>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</si>
  <si>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</si>
  <si>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</si>
  <si>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</si>
  <si>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</si>
  <si>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</si>
  <si>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</si>
  <si>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</si>
  <si>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</si>
  <si>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</si>
  <si>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</si>
  <si>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</si>
  <si>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</si>
  <si>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</si>
  <si>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</si>
  <si>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</si>
  <si>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</si>
  <si>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</si>
  <si>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</si>
  <si>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</si>
  <si>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</si>
  <si>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</si>
  <si>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</si>
  <si>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</si>
  <si>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</si>
  <si>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</si>
  <si>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</si>
  <si>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</si>
  <si>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</si>
  <si>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</si>
  <si>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</si>
  <si>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</si>
  <si>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</si>
  <si>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</si>
  <si>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</si>
  <si>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</si>
  <si>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</si>
  <si>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</si>
  <si>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</si>
  <si>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</si>
  <si>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</si>
  <si>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</si>
  <si>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</si>
  <si>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</si>
  <si>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</si>
  <si>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</si>
  <si>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</si>
  <si>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</si>
  <si>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</si>
  <si>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</si>
  <si>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</si>
  <si>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</si>
  <si>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</si>
  <si>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</si>
  <si>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</si>
  <si>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</si>
  <si>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</si>
  <si>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</si>
  <si>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</si>
  <si>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</si>
  <si>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</si>
  <si>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</si>
  <si>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</si>
  <si>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</si>
  <si>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</si>
  <si>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</si>
  <si>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</si>
  <si>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</si>
  <si>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</si>
  <si>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</si>
  <si>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</si>
  <si>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</si>
  <si>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</si>
  <si>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</si>
  <si>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</si>
  <si>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</si>
  <si>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</si>
  <si>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</si>
  <si>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</si>
  <si>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</si>
  <si>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</si>
  <si>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</si>
  <si>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</si>
  <si>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</si>
  <si>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</si>
  <si>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</si>
  <si>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</si>
  <si>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</si>
  <si>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</si>
  <si>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</si>
  <si>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</si>
  <si>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</si>
  <si>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</si>
  <si>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</si>
  <si>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</si>
  <si>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</si>
  <si>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</si>
  <si>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</si>
  <si>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</si>
  <si>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</si>
  <si>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</si>
  <si>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</si>
  <si>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</si>
  <si>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</si>
  <si>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</si>
  <si>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</si>
  <si>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</si>
  <si>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</si>
  <si>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</si>
  <si>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</si>
  <si>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</si>
  <si>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</si>
  <si>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</si>
  <si>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</si>
  <si>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</si>
  <si>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</si>
  <si>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</si>
  <si>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</si>
  <si>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</si>
  <si>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</si>
  <si>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</si>
  <si>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</si>
  <si>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</si>
  <si>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</si>
  <si>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</si>
  <si>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</si>
  <si>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</si>
  <si>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</si>
  <si>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</si>
  <si>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</si>
  <si>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</si>
  <si>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</si>
  <si>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</si>
  <si>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</si>
  <si>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</si>
  <si>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</si>
  <si>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</si>
  <si>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</si>
  <si>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</si>
  <si>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</si>
  <si>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</si>
  <si>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</si>
  <si>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</si>
  <si>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</si>
  <si>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</si>
  <si>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</si>
  <si>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</si>
  <si>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</si>
  <si>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</si>
  <si>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</si>
  <si>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</si>
  <si>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</si>
  <si>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</si>
  <si>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</si>
  <si>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</si>
  <si>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</si>
  <si>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</si>
  <si>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</si>
  <si>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</si>
  <si>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</si>
  <si>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</si>
  <si>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</si>
  <si>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</si>
  <si>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</si>
  <si>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</si>
  <si>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</si>
  <si>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</si>
  <si>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</si>
  <si>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</si>
  <si>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</si>
  <si>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</si>
  <si>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</si>
  <si>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</si>
  <si>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</si>
  <si>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</si>
  <si>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</si>
  <si>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</si>
  <si>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</si>
  <si>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</si>
  <si>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</si>
  <si>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</si>
  <si>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</si>
  <si>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</si>
  <si>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</si>
  <si>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</si>
  <si>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</si>
  <si>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</si>
  <si>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</si>
  <si>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</si>
  <si>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</si>
  <si>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</si>
  <si>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</si>
  <si>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</si>
  <si>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</si>
  <si>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</si>
  <si>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</si>
  <si>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</si>
  <si>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</si>
  <si>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</si>
  <si>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</si>
  <si>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</si>
  <si>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</si>
  <si>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</si>
  <si>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</si>
  <si>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</si>
  <si>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</si>
  <si>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</si>
  <si>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</si>
  <si>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</si>
  <si>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</si>
  <si>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</si>
  <si>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</si>
  <si>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</si>
  <si>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</si>
  <si>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</si>
  <si>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</si>
  <si>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</si>
  <si>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</si>
  <si>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</si>
  <si>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</si>
  <si>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</si>
  <si>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</si>
  <si>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</si>
  <si>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</si>
  <si>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</si>
  <si>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</si>
  <si>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</si>
  <si>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</si>
  <si>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</si>
  <si>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</si>
  <si>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</si>
  <si>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</si>
  <si>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</si>
  <si>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</si>
  <si>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</si>
  <si>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</si>
  <si>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</si>
  <si>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</si>
  <si>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</si>
  <si>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</si>
  <si>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</si>
  <si>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</si>
  <si>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</si>
  <si>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</si>
  <si>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</si>
  <si>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</si>
  <si>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</si>
  <si>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</si>
  <si>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</si>
  <si>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</si>
  <si>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</si>
  <si>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</si>
  <si>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</si>
  <si>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</si>
  <si>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</si>
  <si>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</si>
  <si>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</si>
  <si>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</si>
  <si>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</si>
  <si>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</si>
  <si>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</si>
  <si>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</si>
  <si>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</si>
  <si>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</si>
  <si>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</si>
  <si>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</si>
  <si>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</si>
  <si>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</si>
  <si>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</si>
  <si>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</si>
  <si>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</si>
  <si>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</si>
  <si>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</si>
  <si>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</si>
  <si>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</si>
  <si>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</si>
  <si>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</si>
  <si>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</si>
  <si>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</si>
  <si>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</si>
  <si>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</si>
  <si>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</si>
  <si>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</si>
  <si>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</si>
  <si>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</si>
  <si>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</si>
  <si>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</si>
  <si>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</si>
  <si>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</si>
  <si>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</si>
  <si>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</si>
  <si>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</si>
  <si>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</si>
  <si>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</si>
  <si>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</si>
  <si>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</si>
  <si>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</si>
  <si>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</si>
  <si>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</si>
  <si>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</si>
  <si>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</si>
  <si>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</si>
  <si>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</si>
  <si>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</si>
  <si>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</si>
  <si>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</si>
  <si>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</si>
  <si>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</si>
  <si>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</si>
  <si>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</si>
  <si>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</si>
  <si>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</si>
  <si>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</si>
  <si>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</si>
  <si>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</si>
  <si>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</si>
  <si>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</si>
  <si>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</si>
  <si>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</si>
  <si>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</si>
  <si>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</si>
  <si>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</si>
  <si>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</si>
  <si>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</si>
  <si>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</si>
  <si>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</si>
  <si>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</si>
  <si>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</si>
  <si>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</si>
  <si>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</si>
  <si>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</si>
  <si>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</si>
  <si>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</si>
  <si>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</si>
  <si>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</si>
  <si>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</si>
  <si>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</si>
  <si>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</si>
  <si>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</si>
  <si>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</si>
  <si>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</si>
  <si>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</si>
  <si>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</si>
  <si>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</si>
  <si>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</si>
  <si>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</si>
  <si>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</si>
  <si>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</si>
  <si>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</si>
  <si>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</si>
  <si>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</si>
  <si>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</si>
  <si>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</si>
  <si>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</si>
  <si>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</si>
  <si>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</si>
  <si>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</si>
  <si>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</si>
  <si>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</si>
  <si>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</si>
  <si>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</si>
  <si>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</si>
  <si>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</si>
  <si>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</si>
  <si>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</si>
  <si>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</si>
  <si>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</si>
  <si>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</si>
  <si>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</si>
  <si>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</si>
  <si>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</si>
  <si>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</si>
  <si>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</si>
  <si>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</si>
  <si>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</si>
  <si>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</si>
  <si>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</si>
  <si>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</si>
  <si>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</si>
  <si>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</si>
  <si>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</si>
  <si>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</si>
  <si>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</si>
  <si>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</si>
  <si>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</si>
  <si>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</si>
  <si>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</si>
  <si>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</si>
  <si>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</si>
  <si>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</si>
  <si>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</si>
  <si>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</si>
  <si>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</si>
  <si>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</si>
  <si>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</si>
  <si>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</si>
  <si>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</si>
  <si>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</si>
  <si>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</si>
  <si>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</si>
  <si>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</si>
  <si>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</si>
  <si>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</si>
  <si>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</si>
  <si>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</si>
  <si>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</si>
  <si>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</si>
  <si>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</si>
  <si>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</si>
  <si>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</si>
  <si>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</si>
  <si>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</si>
  <si>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</si>
  <si>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</si>
  <si>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</si>
  <si>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</si>
  <si>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</si>
  <si>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</si>
  <si>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</si>
  <si>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</si>
  <si>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</si>
  <si>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</si>
  <si>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</si>
  <si>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</si>
  <si>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</si>
  <si>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</si>
  <si>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</si>
  <si>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</si>
  <si>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</si>
  <si>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</si>
  <si>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</si>
  <si>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</si>
  <si>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</si>
  <si>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</si>
  <si>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</si>
  <si>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</si>
  <si>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</si>
  <si>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</si>
  <si>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</si>
  <si>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</si>
  <si>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</si>
  <si>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</si>
  <si>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</si>
  <si>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</si>
  <si>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</si>
  <si>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</si>
  <si>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</si>
  <si>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</si>
  <si>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</si>
  <si>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</si>
  <si>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</si>
  <si>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</si>
  <si>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</si>
  <si>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</si>
  <si>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</si>
  <si>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</si>
  <si>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</si>
  <si>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</si>
  <si>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</si>
  <si>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</si>
  <si>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</si>
  <si>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</si>
  <si>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</si>
  <si>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</si>
  <si>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</si>
  <si>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</si>
  <si>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</si>
  <si>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</si>
  <si>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</si>
  <si>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</si>
  <si>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</si>
  <si>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</si>
  <si>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</si>
  <si>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</si>
  <si>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</si>
  <si>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</si>
  <si>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</si>
  <si>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</si>
  <si>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</si>
  <si>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</si>
  <si>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</si>
  <si>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</si>
  <si>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</si>
  <si>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</si>
  <si>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</si>
  <si>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</si>
  <si>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</si>
  <si>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</si>
  <si>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</si>
  <si>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</si>
  <si>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</si>
  <si>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</si>
  <si>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</si>
  <si>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</si>
  <si>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</si>
  <si>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</si>
  <si>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</si>
  <si>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</si>
  <si>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</si>
  <si>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</si>
  <si>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</si>
  <si>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</si>
  <si>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</si>
  <si>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</si>
  <si>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</si>
  <si>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</si>
  <si>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</si>
  <si>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</si>
  <si>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</si>
  <si>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</si>
  <si>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</si>
  <si>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</si>
  <si>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</si>
  <si>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</si>
  <si>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</si>
  <si>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</si>
  <si>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</si>
  <si>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</si>
  <si>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</si>
  <si>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</si>
  <si>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</si>
  <si>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</si>
  <si>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</si>
  <si>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</si>
  <si>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</si>
  <si>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</si>
  <si>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</si>
  <si>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</si>
  <si>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</si>
  <si>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</si>
  <si>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</si>
  <si>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</si>
  <si>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</si>
  <si>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</si>
  <si>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</si>
  <si>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</si>
  <si>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</si>
  <si>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</si>
  <si>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</si>
  <si>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</si>
  <si>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</si>
  <si>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</si>
  <si>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</si>
  <si>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</si>
  <si>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</si>
  <si>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</si>
  <si>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</si>
  <si>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</si>
  <si>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</si>
  <si>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</si>
  <si>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</si>
  <si>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</si>
  <si>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</si>
  <si>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</si>
  <si>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</si>
  <si>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</si>
  <si>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</si>
  <si>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</si>
  <si>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</si>
  <si>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</si>
  <si>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</si>
  <si>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</si>
  <si>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</si>
  <si>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</si>
  <si>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</si>
  <si>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</si>
  <si>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</si>
  <si>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</si>
  <si>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</si>
  <si>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</si>
  <si>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</si>
  <si>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</si>
  <si>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</si>
  <si>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</si>
  <si>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</si>
  <si>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</si>
  <si>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</si>
  <si>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</si>
  <si>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</si>
  <si>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</si>
  <si>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</si>
  <si>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</si>
  <si>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</si>
  <si>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</si>
  <si>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</si>
  <si>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</si>
  <si>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</si>
  <si>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</si>
  <si>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</si>
  <si>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</si>
  <si>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</si>
  <si>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</si>
  <si>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</si>
  <si>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</si>
  <si>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</si>
  <si>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</si>
  <si>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</si>
  <si>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</si>
  <si>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</si>
  <si>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</si>
  <si>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</si>
  <si>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</si>
  <si>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</si>
  <si>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</si>
  <si>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</si>
  <si>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</si>
  <si>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</si>
  <si>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</si>
  <si>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</si>
  <si>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</si>
  <si>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</si>
  <si>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</si>
  <si>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</si>
  <si>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</si>
  <si>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</si>
  <si>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</si>
  <si>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</si>
  <si>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</si>
  <si>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</si>
  <si>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</si>
  <si>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</si>
  <si>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</si>
  <si>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</si>
  <si>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</si>
  <si>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</si>
  <si>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</si>
  <si>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</si>
  <si>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</si>
  <si>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</si>
  <si>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</si>
  <si>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</si>
  <si>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</si>
  <si>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</si>
  <si>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</si>
  <si>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</si>
  <si>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</si>
  <si>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</si>
  <si>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</si>
  <si>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</si>
  <si>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</si>
  <si>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</si>
  <si>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</si>
  <si>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</si>
  <si>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</si>
  <si>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</si>
  <si>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</si>
  <si>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</si>
  <si>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</si>
  <si>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</si>
  <si>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</si>
  <si>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</si>
  <si>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</si>
  <si>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</si>
  <si>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</si>
  <si>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</si>
  <si>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</si>
  <si>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</si>
  <si>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</si>
  <si>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</si>
  <si>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</si>
  <si>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</si>
  <si>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</si>
  <si>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</si>
  <si>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</si>
  <si>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</si>
  <si>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</si>
  <si>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</si>
  <si>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</si>
  <si>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</si>
  <si>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</si>
  <si>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</si>
  <si>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</si>
  <si>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</si>
  <si>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</si>
  <si>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</si>
  <si>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</si>
  <si>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</si>
  <si>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</si>
  <si>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</si>
  <si>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</si>
  <si>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</si>
  <si>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</si>
  <si>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</si>
  <si>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</si>
  <si>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</si>
  <si>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</si>
  <si>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</si>
  <si>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</si>
  <si>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</si>
  <si>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</si>
  <si>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</si>
  <si>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</si>
  <si>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</si>
  <si>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</si>
  <si>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</si>
  <si>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</si>
  <si>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</si>
  <si>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</si>
  <si>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</si>
  <si>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</si>
  <si>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</si>
  <si>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</si>
  <si>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</si>
  <si>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</si>
  <si>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</si>
  <si>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</si>
  <si>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</si>
  <si>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</si>
  <si>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</si>
  <si>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</si>
  <si>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</si>
  <si>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</si>
  <si>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</si>
  <si>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</si>
  <si>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</si>
  <si>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</si>
  <si>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</si>
  <si>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</si>
  <si>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</si>
  <si>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</si>
  <si>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</si>
  <si>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</si>
  <si>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</si>
  <si>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</si>
  <si>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</si>
  <si>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</si>
  <si>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</si>
  <si>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</si>
  <si>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</si>
  <si>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</si>
  <si>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</si>
  <si>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</si>
  <si>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</si>
  <si>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</si>
  <si>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</si>
  <si>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</si>
  <si>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</si>
  <si>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</si>
  <si>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</si>
  <si>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</si>
  <si>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</si>
  <si>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</si>
  <si>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</si>
  <si>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</si>
  <si>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</si>
  <si>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</si>
  <si>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</si>
  <si>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</si>
  <si>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</si>
  <si>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</si>
  <si>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</si>
  <si>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</si>
  <si>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</si>
  <si>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</si>
  <si>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</si>
  <si>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</si>
  <si>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</si>
  <si>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</si>
  <si>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</si>
  <si>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</si>
  <si>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</si>
  <si>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</si>
  <si>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</si>
  <si>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</si>
  <si>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</si>
  <si>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</si>
  <si>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</si>
  <si>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</si>
  <si>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</si>
  <si>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</si>
  <si>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</si>
  <si>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</si>
  <si>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</si>
  <si>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</si>
  <si>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</si>
  <si>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</si>
  <si>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</si>
  <si>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</si>
  <si>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</si>
  <si>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</si>
  <si>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</si>
  <si>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</si>
  <si>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</si>
  <si>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</si>
  <si>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</si>
  <si>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</si>
  <si>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</si>
  <si>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</si>
  <si>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</si>
  <si>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</si>
  <si>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</si>
  <si>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</si>
  <si>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</si>
  <si>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</si>
  <si>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</si>
  <si>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</si>
  <si>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</si>
  <si>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</si>
  <si>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</si>
  <si>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</si>
  <si>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</si>
  <si>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</si>
  <si>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</si>
  <si>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</si>
  <si>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</si>
  <si>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</si>
  <si>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</si>
  <si>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</si>
  <si>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</si>
  <si>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</si>
  <si>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</si>
  <si>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</si>
  <si>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</si>
  <si>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</si>
  <si>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</si>
  <si>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</si>
  <si>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</si>
  <si>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</si>
  <si>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</si>
  <si>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</si>
  <si>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</si>
  <si>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</si>
  <si>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</si>
  <si>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</si>
  <si>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</si>
  <si>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</si>
  <si>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</si>
  <si>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</si>
  <si>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</si>
  <si>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</si>
  <si>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</si>
  <si>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</si>
  <si>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</si>
  <si>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</si>
  <si>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</si>
  <si>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</si>
  <si>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</si>
  <si>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</si>
  <si>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</si>
  <si>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</si>
  <si>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</si>
  <si>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</si>
  <si>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</si>
  <si>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</si>
  <si>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</si>
  <si>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</si>
  <si>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</si>
  <si>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</si>
  <si>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</si>
  <si>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</si>
  <si>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</si>
  <si>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</si>
  <si>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</si>
  <si>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</si>
  <si>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</si>
  <si>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</si>
  <si>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</si>
  <si>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</si>
  <si>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</si>
  <si>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</si>
  <si>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</si>
  <si>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</si>
  <si>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</si>
  <si>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</si>
  <si>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</si>
  <si>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</si>
  <si>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</si>
  <si>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</si>
  <si>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</si>
  <si>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</si>
  <si>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</si>
  <si>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</si>
  <si>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</si>
  <si>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</si>
  <si>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</si>
  <si>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</si>
  <si>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</si>
  <si>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</si>
  <si>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</si>
  <si>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</si>
  <si>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</si>
  <si>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</si>
  <si>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</si>
  <si>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</si>
  <si>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</si>
  <si>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</si>
  <si>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</si>
  <si>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</si>
  <si>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</si>
  <si>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</si>
  <si>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</si>
  <si>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</si>
  <si>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</si>
  <si>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</si>
  <si>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</si>
  <si>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</si>
  <si>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</si>
  <si>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</si>
  <si>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</si>
  <si>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</si>
  <si>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</si>
  <si>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</si>
  <si>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</si>
  <si>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</si>
  <si>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</si>
  <si>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</si>
  <si>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</si>
  <si>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</si>
  <si>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</si>
  <si>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</si>
  <si>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</si>
  <si>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</si>
  <si>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</si>
  <si>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</si>
  <si>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</si>
  <si>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</si>
  <si>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</si>
  <si>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</si>
  <si>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</si>
  <si>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</si>
  <si>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</si>
  <si>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</si>
  <si>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</si>
  <si>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</si>
  <si>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</si>
  <si>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</si>
  <si>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</si>
  <si>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</si>
  <si>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</si>
  <si>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</si>
  <si>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</si>
  <si>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</si>
  <si>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</si>
  <si>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</si>
  <si>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</si>
  <si>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</si>
  <si>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</si>
  <si>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</si>
  <si>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</si>
  <si>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</si>
  <si>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</si>
  <si>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</si>
  <si>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</si>
  <si>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</si>
  <si>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</si>
  <si>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</si>
  <si>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</si>
  <si>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</si>
  <si>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</si>
  <si>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</si>
  <si>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</si>
  <si>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</si>
  <si>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</si>
  <si>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</si>
  <si>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</si>
  <si>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</si>
  <si>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</si>
  <si>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</si>
  <si>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</si>
  <si>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</si>
  <si>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</si>
  <si>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</si>
  <si>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</si>
  <si>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</si>
  <si>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</si>
  <si>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</si>
  <si>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</si>
  <si>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</si>
  <si>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</si>
  <si>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</si>
  <si>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</si>
  <si>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</si>
  <si>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</si>
  <si>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</si>
  <si>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</si>
  <si>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</si>
  <si>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</si>
  <si>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</si>
  <si>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</si>
  <si>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</si>
  <si>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</si>
  <si>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</si>
  <si>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</si>
  <si>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</si>
  <si>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</si>
  <si>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</si>
  <si>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</si>
  <si>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</si>
  <si>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</si>
  <si>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</si>
  <si>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</si>
  <si>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</si>
  <si>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</si>
  <si>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</si>
  <si>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</si>
  <si>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</si>
  <si>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</si>
  <si>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</si>
  <si>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</si>
  <si>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</si>
  <si>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</si>
  <si>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</si>
  <si>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</si>
  <si>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</si>
  <si>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</si>
  <si>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</si>
  <si>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</si>
  <si>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</si>
  <si>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</si>
  <si>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</si>
  <si>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</si>
  <si>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</si>
  <si>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</si>
  <si>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</si>
  <si>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</si>
  <si>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</si>
  <si>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</si>
  <si>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</si>
  <si>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</si>
  <si>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</si>
  <si>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</si>
  <si>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</si>
  <si>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</si>
  <si>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</si>
  <si>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</si>
  <si>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</si>
  <si>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</si>
  <si>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</si>
  <si>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</si>
  <si>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</si>
  <si>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</si>
  <si>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</si>
  <si>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</si>
  <si>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</si>
  <si>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</si>
  <si>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</si>
  <si>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</si>
  <si>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</si>
  <si>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</si>
  <si>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</si>
  <si>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</si>
  <si>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</si>
  <si>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</si>
  <si>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</si>
  <si>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</si>
  <si>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</si>
  <si>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</si>
  <si>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</si>
  <si>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</si>
  <si>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</si>
  <si>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</si>
  <si>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</si>
  <si>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</si>
  <si>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</si>
  <si>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</si>
  <si>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</si>
  <si>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</si>
  <si>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</si>
  <si>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</si>
  <si>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</si>
  <si>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</si>
  <si>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</si>
  <si>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</si>
  <si>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</si>
  <si>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</si>
  <si>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</si>
  <si>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</si>
  <si>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</si>
  <si>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</si>
  <si>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</si>
  <si>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</si>
  <si>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</si>
  <si>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</si>
  <si>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</si>
  <si>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</si>
  <si>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</si>
  <si>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</si>
  <si>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</si>
  <si>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</si>
  <si>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</si>
  <si>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</si>
  <si>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</si>
  <si>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</si>
  <si>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</si>
  <si>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</si>
  <si>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</si>
  <si>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</si>
  <si>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</si>
  <si>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</si>
  <si>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</si>
  <si>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</si>
  <si>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</si>
  <si>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</si>
  <si>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</si>
  <si>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</si>
  <si>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</si>
  <si>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</si>
  <si>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</si>
  <si>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</si>
  <si>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</si>
  <si>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</si>
  <si>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</si>
  <si>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</si>
  <si>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</si>
  <si>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</si>
  <si>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</si>
  <si>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</si>
  <si>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</si>
  <si>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</si>
  <si>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</si>
  <si>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</si>
  <si>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</si>
  <si>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</si>
  <si>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</si>
  <si>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</si>
  <si>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</si>
  <si>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</si>
  <si>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</si>
  <si>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</si>
  <si>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</si>
  <si>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</si>
  <si>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</si>
  <si>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</si>
  <si>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</si>
  <si>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</si>
  <si>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</si>
  <si>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</si>
  <si>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</si>
  <si>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</si>
  <si>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</si>
  <si>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</si>
  <si>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</si>
  <si>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</si>
  <si>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</si>
  <si>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</si>
  <si>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</si>
  <si>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</si>
  <si>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</si>
  <si>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</si>
  <si>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</si>
  <si>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</si>
  <si>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</si>
  <si>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</si>
  <si>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</si>
  <si>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</si>
  <si>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</si>
  <si>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</si>
  <si>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</si>
  <si>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</si>
  <si>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</si>
  <si>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</si>
  <si>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</si>
  <si>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</si>
  <si>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</si>
  <si>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</si>
  <si>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</si>
  <si>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</si>
  <si>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</si>
  <si>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</si>
  <si>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</si>
  <si>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</si>
  <si>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</si>
  <si>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</si>
  <si>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</si>
  <si>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</si>
  <si>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</si>
  <si>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</si>
  <si>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</si>
  <si>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</si>
  <si>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</si>
  <si>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</si>
  <si>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</si>
  <si>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</si>
  <si>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</si>
  <si>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</si>
  <si>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</si>
  <si>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</si>
  <si>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</si>
  <si>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</si>
  <si>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</si>
  <si>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</si>
  <si>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</si>
  <si>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</si>
  <si>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</si>
  <si>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</si>
  <si>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</si>
  <si>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</si>
  <si>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</si>
  <si>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</si>
  <si>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</si>
  <si>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</si>
  <si>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</si>
  <si>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</si>
  <si>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</si>
  <si>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</si>
  <si>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</si>
  <si>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</si>
  <si>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</si>
  <si>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</si>
  <si>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</si>
  <si>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</si>
  <si>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</si>
  <si>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</si>
  <si>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</si>
  <si>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</si>
  <si>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</si>
  <si>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</si>
  <si>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</si>
  <si>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</si>
  <si>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</si>
  <si>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</si>
  <si>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</si>
  <si>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</si>
  <si>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</si>
  <si>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</si>
  <si>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</si>
  <si>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</si>
  <si>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</si>
  <si>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</si>
  <si>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</si>
  <si>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</si>
  <si>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</si>
  <si>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</si>
  <si>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</si>
  <si>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</si>
  <si>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</si>
  <si>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</si>
  <si>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</si>
  <si>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</si>
  <si>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</si>
  <si>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</si>
  <si>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</si>
  <si>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</si>
  <si>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</si>
  <si>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</si>
  <si>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</si>
  <si>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</si>
  <si>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</si>
  <si>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</si>
  <si>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</si>
  <si>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</si>
  <si>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</si>
  <si>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</si>
  <si>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</si>
  <si>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</si>
  <si>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</si>
  <si>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</si>
  <si>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</si>
  <si>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</si>
  <si>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</si>
  <si>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</si>
  <si>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</si>
  <si>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</si>
  <si>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</si>
  <si>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</si>
  <si>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</si>
  <si>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</si>
  <si>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</si>
  <si>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</si>
  <si>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</si>
  <si>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</si>
  <si>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</si>
  <si>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</si>
  <si>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</si>
  <si>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</si>
  <si>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</si>
  <si>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</si>
  <si>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</si>
  <si>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</si>
  <si>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</si>
  <si>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</si>
  <si>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</si>
  <si>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</si>
  <si>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</si>
  <si>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</si>
  <si>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</si>
  <si>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</si>
  <si>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</si>
  <si>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</si>
  <si>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</si>
  <si>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</si>
  <si>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</si>
  <si>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</si>
  <si>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</si>
  <si>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</si>
  <si>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</si>
  <si>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</si>
  <si>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</si>
  <si>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</si>
  <si>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</si>
  <si>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</si>
  <si>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</si>
  <si>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</si>
  <si>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</si>
  <si>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</si>
  <si>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</si>
  <si>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</si>
  <si>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</si>
  <si>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</si>
  <si>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</si>
  <si>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</si>
  <si>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</si>
  <si>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</si>
  <si>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</si>
  <si>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</si>
  <si>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</si>
  <si>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</si>
  <si>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</si>
  <si>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</si>
  <si>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</si>
  <si>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</si>
  <si>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</si>
  <si>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</si>
  <si>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</si>
  <si>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</si>
  <si>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</si>
  <si>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</si>
  <si>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</si>
  <si>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</si>
  <si>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</si>
  <si>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</si>
  <si>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</si>
  <si>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</si>
  <si>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</si>
  <si>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</si>
  <si>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</si>
  <si>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</si>
  <si>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</si>
  <si>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</si>
  <si>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</si>
  <si>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</si>
  <si>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</si>
  <si>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</si>
  <si>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</si>
  <si>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</si>
  <si>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</si>
  <si>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</si>
  <si>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</si>
  <si>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</si>
  <si>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</si>
  <si>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</si>
  <si>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</si>
  <si>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</si>
  <si>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</si>
  <si>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</si>
  <si>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</si>
  <si>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</si>
  <si>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</si>
  <si>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</si>
  <si>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</si>
  <si>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</si>
  <si>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</si>
  <si>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</si>
  <si>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</si>
  <si>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</si>
  <si>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</si>
  <si>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</si>
  <si>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</si>
  <si>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</si>
  <si>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</si>
  <si>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</si>
  <si>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</si>
  <si>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</si>
  <si>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</si>
  <si>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</si>
  <si>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</si>
  <si>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</si>
  <si>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</si>
  <si>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</si>
  <si>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</si>
  <si>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</si>
  <si>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</si>
  <si>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</si>
  <si>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</si>
  <si>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</si>
  <si>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</si>
  <si>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</si>
  <si>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</si>
  <si>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</si>
  <si>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</si>
  <si>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</si>
  <si>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</si>
  <si>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</si>
  <si>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</si>
  <si>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</si>
  <si>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</si>
  <si>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</si>
  <si>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</si>
  <si>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</si>
  <si>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</si>
  <si>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</si>
  <si>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</si>
  <si>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</si>
  <si>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</si>
  <si>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</si>
  <si>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</si>
  <si>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</si>
  <si>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</si>
  <si>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</si>
  <si>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</si>
  <si>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</si>
  <si>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</si>
  <si>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</si>
  <si>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</si>
  <si>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</si>
  <si>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</si>
  <si>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</si>
  <si>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</si>
  <si>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</si>
  <si>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</si>
  <si>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</si>
  <si>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</si>
  <si>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</si>
  <si>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</si>
  <si>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</si>
  <si>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</si>
  <si>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</si>
  <si>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</si>
  <si>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</si>
  <si>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</si>
  <si>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</si>
  <si>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</si>
  <si>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</si>
  <si>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</si>
  <si>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</si>
  <si>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</si>
  <si>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</si>
  <si>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</si>
  <si>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</si>
  <si>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</si>
  <si>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</si>
  <si>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</si>
  <si>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</si>
  <si>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</si>
  <si>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</si>
  <si>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</si>
  <si>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</si>
  <si>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</si>
  <si>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</si>
  <si>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</si>
  <si>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</si>
  <si>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</si>
  <si>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</si>
  <si>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</si>
  <si>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</si>
  <si>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</si>
  <si>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</si>
  <si>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</si>
  <si>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</si>
  <si>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</si>
  <si>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</si>
  <si>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</si>
  <si>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</si>
  <si>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</si>
  <si>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</si>
  <si>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</si>
  <si>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</si>
  <si>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</si>
  <si>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</si>
  <si>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</si>
  <si>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</si>
  <si>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</si>
  <si>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</si>
  <si>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</si>
  <si>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</si>
  <si>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</si>
  <si>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</si>
  <si>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</si>
  <si>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</si>
  <si>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</si>
  <si>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</si>
  <si>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</si>
  <si>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</si>
  <si>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</si>
  <si>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</si>
  <si>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</si>
  <si>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</si>
  <si>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</si>
  <si>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</si>
  <si>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</si>
  <si>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</si>
  <si>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</si>
  <si>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</si>
  <si>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</si>
  <si>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</si>
  <si>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</si>
  <si>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</si>
  <si>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</si>
  <si>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</si>
  <si>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</si>
  <si>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</si>
  <si>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</si>
  <si>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</si>
  <si>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</si>
  <si>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</si>
  <si>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</si>
  <si>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</si>
  <si>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</si>
  <si>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</si>
  <si>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</si>
  <si>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</si>
  <si>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</si>
  <si>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</si>
  <si>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</si>
  <si>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</si>
  <si>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</si>
  <si>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</si>
  <si>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</si>
  <si>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</si>
  <si>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</si>
  <si>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</si>
  <si>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</si>
  <si>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</si>
  <si>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</si>
  <si>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</si>
  <si>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</si>
  <si>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</si>
  <si>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</si>
  <si>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</si>
  <si>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</si>
  <si>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</si>
  <si>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</si>
  <si>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</si>
  <si>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</si>
  <si>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</si>
  <si>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</si>
  <si>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</si>
  <si>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</si>
  <si>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</si>
  <si>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</si>
  <si>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</si>
  <si>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</si>
  <si>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</si>
  <si>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</si>
  <si>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</si>
  <si>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</si>
  <si>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</si>
  <si>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</si>
  <si>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</si>
  <si>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</si>
  <si>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</si>
  <si>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</si>
  <si>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</si>
  <si>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</si>
  <si>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</si>
  <si>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</si>
  <si>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</si>
  <si>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</si>
  <si>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</si>
  <si>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</si>
  <si>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</si>
  <si>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</si>
  <si>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</si>
  <si>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</si>
  <si>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</si>
  <si>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</si>
  <si>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</si>
  <si>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</si>
  <si>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</si>
  <si>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</si>
  <si>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</si>
  <si>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</si>
  <si>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</si>
  <si>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</si>
  <si>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</si>
  <si>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</si>
  <si>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</si>
  <si>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</si>
  <si>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</si>
  <si>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</si>
  <si>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</si>
  <si>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</si>
  <si>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</si>
  <si>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</si>
  <si>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</si>
  <si>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</si>
  <si>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</si>
  <si>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</si>
  <si>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</si>
  <si>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</si>
  <si>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</si>
  <si>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</si>
  <si>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</si>
  <si>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</si>
  <si>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</si>
  <si>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</si>
  <si>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</si>
  <si>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</si>
  <si>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</si>
  <si>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</si>
  <si>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</si>
  <si>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</si>
  <si>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</si>
  <si>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</si>
  <si>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</si>
  <si>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</si>
  <si>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</si>
  <si>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</si>
  <si>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</si>
  <si>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</si>
  <si>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</si>
  <si>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</si>
  <si>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</si>
  <si>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</si>
  <si>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</si>
  <si>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</si>
  <si>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</si>
  <si>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</si>
  <si>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</si>
  <si>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</si>
  <si>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</si>
  <si>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</si>
  <si>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</si>
  <si>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</si>
  <si>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</si>
  <si>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</si>
  <si>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</si>
  <si>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</si>
  <si>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</si>
  <si>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</si>
  <si>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</si>
  <si>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</si>
  <si>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</si>
  <si>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</si>
  <si>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</si>
  <si>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</si>
  <si>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</si>
  <si>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</si>
  <si>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</si>
  <si>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</si>
  <si>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</si>
  <si>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</si>
  <si>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</si>
  <si>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</si>
  <si>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</si>
  <si>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</si>
  <si>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</si>
  <si>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</si>
  <si>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</si>
  <si>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</si>
  <si>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</si>
  <si>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</si>
  <si>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</si>
  <si>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</si>
  <si>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</si>
  <si>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</si>
  <si>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</si>
  <si>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</si>
  <si>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</si>
  <si>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</si>
  <si>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</si>
  <si>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</si>
  <si>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</si>
  <si>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</si>
  <si>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</si>
  <si>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</si>
  <si>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</si>
  <si>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</si>
  <si>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</si>
  <si>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</si>
  <si>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</si>
  <si>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</si>
  <si>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</si>
  <si>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</si>
  <si>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</si>
  <si>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</si>
  <si>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</si>
  <si>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</si>
  <si>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</si>
  <si>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</si>
  <si>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</si>
  <si>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</si>
  <si>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</si>
  <si>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</si>
  <si>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</si>
  <si>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</si>
  <si>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</si>
  <si>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</si>
  <si>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</si>
  <si>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</si>
  <si>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</si>
  <si>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</si>
  <si>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</si>
  <si>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</si>
  <si>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</si>
  <si>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</si>
  <si>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</si>
  <si>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</si>
  <si>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</si>
  <si>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</si>
  <si>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</si>
  <si>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</si>
  <si>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</si>
  <si>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</si>
  <si>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</si>
  <si>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</si>
  <si>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</si>
  <si>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</si>
  <si>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</si>
  <si>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</si>
  <si>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</si>
  <si>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</si>
  <si>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</si>
  <si>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</si>
  <si>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</si>
  <si>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</si>
  <si>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</si>
  <si>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</si>
  <si>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</si>
  <si>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</si>
  <si>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</si>
  <si>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</si>
  <si>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</si>
  <si>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</si>
  <si>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</si>
  <si>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</si>
  <si>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</si>
  <si>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</si>
  <si>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</si>
  <si>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</si>
  <si>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</si>
  <si>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</si>
  <si>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</si>
  <si>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</si>
  <si>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</si>
  <si>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</si>
  <si>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</si>
  <si>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</si>
  <si>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</si>
  <si>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</si>
  <si>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</si>
  <si>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</si>
  <si>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</si>
  <si>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</si>
  <si>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</si>
  <si>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</si>
  <si>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</si>
  <si>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</si>
  <si>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</si>
  <si>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</si>
  <si>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</si>
  <si>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</si>
  <si>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</si>
  <si>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</si>
  <si>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</si>
  <si>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</si>
  <si>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</si>
  <si>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</si>
  <si>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</si>
  <si>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</si>
  <si>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</si>
  <si>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</si>
  <si>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</si>
  <si>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</si>
  <si>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</si>
  <si>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</si>
  <si>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</si>
  <si>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</si>
  <si>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</si>
  <si>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</si>
  <si>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</si>
  <si>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</si>
  <si>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</si>
  <si>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</si>
  <si>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</si>
  <si>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</si>
  <si>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</si>
  <si>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</si>
  <si>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</si>
  <si>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</si>
  <si>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</si>
  <si>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</si>
  <si>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</si>
  <si>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</si>
  <si>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</si>
  <si>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</si>
  <si>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</si>
  <si>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</si>
  <si>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</si>
  <si>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</si>
  <si>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</si>
  <si>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</si>
  <si>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</si>
  <si>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</si>
  <si>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</si>
  <si>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</si>
  <si>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</si>
  <si>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</si>
  <si>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</si>
  <si>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</si>
  <si>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</si>
  <si>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</si>
  <si>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</si>
  <si>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</si>
  <si>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</si>
  <si>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</si>
  <si>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</si>
  <si>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</si>
  <si>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</si>
  <si>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</si>
  <si>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</si>
  <si>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</si>
  <si>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</si>
  <si>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</si>
  <si>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</si>
  <si>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</si>
  <si>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</si>
  <si>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</si>
  <si>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</si>
  <si>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</si>
  <si>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</si>
  <si>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</si>
  <si>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</si>
  <si>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</si>
  <si>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</si>
  <si>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</si>
  <si>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</si>
  <si>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</si>
  <si>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</si>
  <si>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</si>
  <si>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</si>
  <si>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</si>
  <si>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</si>
  <si>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</si>
  <si>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</si>
  <si>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</si>
  <si>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</si>
  <si>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</si>
  <si>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</si>
  <si>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</si>
  <si>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</si>
  <si>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</si>
  <si>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</si>
  <si>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</si>
  <si>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</si>
  <si>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</si>
  <si>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</si>
  <si>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</si>
  <si>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</si>
  <si>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</si>
  <si>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</si>
  <si>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</si>
  <si>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</si>
  <si>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</si>
  <si>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</si>
  <si>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</si>
  <si>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</si>
  <si>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</si>
  <si>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</si>
  <si>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</si>
  <si>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</si>
  <si>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</si>
  <si>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</si>
  <si>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</si>
  <si>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</si>
  <si>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</si>
  <si>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</si>
  <si>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</si>
  <si>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</si>
  <si>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</si>
  <si>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</si>
  <si>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</si>
  <si>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</si>
  <si>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</si>
  <si>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</si>
  <si>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</si>
  <si>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</si>
  <si>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</si>
  <si>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</si>
  <si>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</si>
  <si>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</si>
  <si>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</si>
  <si>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</si>
  <si>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</si>
  <si>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</si>
  <si>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</si>
  <si>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</si>
  <si>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</si>
  <si>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</si>
  <si>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</si>
  <si>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</si>
  <si>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</si>
  <si>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</si>
  <si>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</si>
  <si>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</si>
  <si>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</si>
  <si>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</si>
  <si>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</si>
  <si>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</si>
  <si>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</si>
  <si>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</si>
  <si>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</si>
  <si>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</si>
  <si>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</si>
  <si>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</si>
  <si>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</si>
  <si>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</si>
  <si>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</si>
  <si>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</si>
  <si>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</si>
  <si>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</si>
  <si>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</si>
  <si>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</si>
  <si>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</si>
  <si>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</si>
  <si>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</si>
  <si>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</si>
  <si>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</si>
  <si>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</si>
  <si>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</si>
  <si>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</si>
  <si>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</si>
  <si>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</si>
  <si>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</si>
  <si>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</si>
  <si>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</si>
  <si>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</si>
  <si>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</si>
  <si>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</si>
  <si>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</si>
  <si>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</si>
  <si>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</si>
  <si>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</si>
  <si>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</si>
  <si>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</si>
  <si>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</si>
  <si>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</si>
  <si>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</si>
  <si>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</si>
  <si>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</si>
  <si>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</si>
  <si>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</si>
  <si>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</si>
  <si>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</si>
  <si>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</si>
  <si>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</si>
  <si>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</si>
  <si>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</si>
  <si>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</si>
  <si>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</si>
  <si>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</si>
  <si>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</si>
  <si>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</si>
  <si>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</si>
  <si>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</si>
  <si>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</si>
  <si>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</si>
  <si>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</si>
  <si>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</si>
  <si>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</si>
  <si>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</si>
  <si>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</si>
  <si>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</si>
  <si>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</si>
  <si>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</si>
  <si>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</si>
  <si>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</si>
  <si>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</si>
  <si>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</si>
  <si>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</si>
  <si>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</si>
  <si>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</si>
  <si>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</si>
  <si>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</si>
  <si>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</si>
  <si>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</si>
  <si>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</si>
  <si>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</si>
  <si>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</si>
  <si>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</si>
  <si>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</si>
  <si>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</si>
  <si>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</si>
  <si>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</si>
  <si>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</si>
  <si>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</si>
  <si>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</si>
  <si>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</si>
  <si>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</si>
  <si>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</si>
  <si>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</si>
  <si>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</si>
  <si>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</si>
  <si>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</si>
  <si>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</si>
  <si>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</si>
  <si>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</si>
  <si>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</si>
  <si>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</si>
  <si>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</si>
  <si>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</si>
  <si>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</si>
  <si>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</si>
  <si>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</si>
  <si>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</si>
  <si>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</si>
  <si>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</si>
  <si>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</si>
  <si>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</si>
  <si>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</si>
  <si>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</si>
  <si>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</si>
  <si>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</si>
  <si>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</si>
  <si>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</si>
  <si>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</si>
  <si>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</si>
  <si>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</si>
  <si>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</si>
  <si>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</si>
  <si>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</si>
  <si>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</si>
  <si>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</si>
  <si>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</si>
  <si>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</si>
  <si>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</si>
  <si>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</si>
  <si>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</si>
  <si>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</si>
  <si>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</si>
  <si>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</si>
  <si>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</si>
  <si>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</si>
  <si>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</si>
  <si>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</si>
  <si>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</si>
  <si>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</si>
  <si>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</si>
  <si>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</si>
  <si>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</si>
  <si>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</si>
  <si>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</si>
  <si>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</si>
  <si>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</si>
  <si>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</si>
  <si>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</si>
  <si>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</si>
  <si>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</si>
  <si>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</si>
  <si>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</si>
  <si>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</si>
  <si>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</si>
  <si>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</si>
  <si>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</si>
  <si>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</si>
  <si>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</si>
  <si>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</si>
  <si>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</si>
  <si>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</si>
  <si>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</si>
  <si>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</si>
  <si>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</si>
  <si>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</si>
  <si>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</si>
  <si>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</si>
  <si>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</si>
  <si>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</si>
  <si>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</si>
  <si>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</si>
  <si>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</si>
  <si>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</si>
  <si>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</si>
  <si>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</si>
  <si>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</si>
  <si>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</si>
  <si>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</si>
  <si>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</si>
  <si>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</si>
  <si>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</si>
  <si>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</si>
  <si>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</si>
  <si>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</si>
  <si>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</si>
  <si>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</si>
  <si>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</si>
  <si>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</si>
  <si>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</si>
  <si>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</si>
  <si>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</si>
  <si>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</si>
  <si>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</si>
  <si>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</si>
  <si>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</si>
  <si>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</si>
  <si>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</si>
  <si>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</si>
  <si>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</si>
  <si>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</si>
  <si>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</si>
  <si>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</si>
  <si>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</si>
  <si>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</si>
  <si>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</si>
  <si>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</si>
  <si>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</si>
  <si>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</si>
  <si>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</si>
  <si>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</si>
  <si>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</si>
  <si>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</si>
  <si>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</si>
  <si>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</si>
  <si>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</si>
  <si>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</si>
  <si>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</si>
  <si>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</si>
  <si>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</si>
  <si>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</si>
  <si>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</si>
  <si>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</si>
  <si>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</si>
  <si>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</si>
  <si>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</si>
  <si>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</si>
  <si>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</si>
  <si>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</si>
  <si>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</si>
  <si>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</si>
  <si>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</si>
  <si>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</si>
  <si>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</si>
  <si>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</si>
  <si>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</si>
  <si>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</si>
  <si>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</si>
  <si>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</si>
  <si>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</si>
  <si>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</si>
  <si>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</si>
  <si>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</si>
  <si>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</si>
  <si>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</si>
  <si>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</si>
  <si>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</si>
  <si>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</si>
  <si>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</si>
  <si>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</si>
  <si>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</si>
  <si>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</si>
  <si>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</si>
  <si>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</si>
  <si>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</si>
  <si>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</si>
  <si>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</si>
  <si>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</si>
  <si>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</si>
  <si>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</si>
  <si>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</si>
  <si>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</si>
  <si>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</si>
  <si>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</si>
  <si>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</si>
  <si>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</si>
  <si>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</si>
  <si>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</si>
  <si>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</si>
  <si>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</si>
  <si>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</si>
  <si>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</si>
  <si>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</si>
  <si>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</si>
  <si>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</si>
  <si>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</si>
  <si>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</si>
  <si>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</si>
  <si>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</si>
  <si>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</si>
  <si>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</si>
  <si>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</si>
  <si>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</si>
  <si>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</si>
  <si>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</si>
  <si>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</si>
  <si>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</si>
  <si>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</si>
  <si>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</si>
  <si>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</si>
  <si>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</si>
  <si>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</si>
  <si>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</si>
  <si>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</si>
  <si>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</si>
  <si>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</si>
  <si>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</si>
  <si>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</si>
  <si>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</si>
  <si>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</si>
  <si>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</si>
  <si>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</si>
  <si>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</si>
  <si>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</si>
  <si>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</si>
  <si>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</si>
  <si>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</si>
  <si>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</si>
  <si>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</si>
  <si>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</si>
  <si>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</si>
  <si>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</si>
  <si>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</si>
  <si>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</si>
  <si>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</si>
  <si>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</si>
  <si>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</si>
  <si>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</si>
  <si>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</si>
  <si>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</si>
  <si>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</si>
  <si>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</si>
  <si>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</si>
  <si>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</si>
  <si>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</si>
  <si>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</si>
  <si>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</si>
  <si>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</si>
  <si>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</si>
  <si>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</si>
  <si>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</si>
  <si>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</si>
  <si>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</si>
  <si>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</si>
  <si>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</si>
  <si>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</si>
  <si>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</si>
  <si>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</si>
  <si>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</si>
  <si>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</si>
  <si>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</si>
  <si>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</si>
  <si>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</si>
  <si>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</si>
  <si>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</si>
  <si>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</si>
  <si>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</si>
  <si>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</si>
  <si>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</si>
  <si>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</si>
  <si>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</si>
  <si>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</si>
  <si>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</si>
  <si>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</si>
  <si>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</si>
  <si>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</si>
  <si>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</si>
  <si>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</si>
  <si>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</si>
  <si>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</si>
  <si>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</si>
  <si>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</si>
  <si>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</si>
  <si>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</si>
  <si>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</si>
  <si>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</si>
  <si>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</si>
  <si>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</si>
  <si>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</si>
  <si>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</si>
  <si>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</si>
  <si>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</si>
  <si>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</si>
  <si>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</si>
  <si>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</si>
  <si>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</si>
  <si>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</si>
  <si>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</si>
  <si>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</si>
  <si>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</si>
  <si>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</si>
  <si>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</si>
  <si>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</si>
  <si>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</si>
  <si>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</si>
  <si>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</si>
  <si>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</si>
  <si>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</si>
  <si>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</si>
  <si>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</si>
  <si>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</si>
  <si>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</si>
  <si>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</si>
  <si>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</si>
  <si>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</si>
  <si>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</si>
  <si>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</si>
  <si>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</si>
  <si>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</si>
  <si>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</si>
  <si>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</si>
  <si>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</si>
  <si>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</si>
  <si>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</si>
  <si>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</si>
  <si>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</si>
  <si>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</si>
  <si>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</si>
  <si>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</si>
  <si>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</si>
  <si>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</si>
  <si>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</si>
  <si>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</si>
  <si>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</si>
  <si>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</si>
  <si>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</si>
  <si>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</si>
  <si>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</si>
  <si>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</si>
  <si>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</si>
  <si>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</si>
  <si>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</si>
  <si>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</si>
  <si>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</si>
  <si>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</si>
  <si>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</si>
  <si>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</si>
  <si>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</si>
  <si>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</si>
  <si>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</si>
  <si>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</si>
  <si>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</si>
  <si>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</si>
  <si>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</si>
  <si>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</si>
  <si>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</si>
  <si>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</si>
  <si>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</si>
  <si>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</si>
  <si>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</si>
  <si>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</si>
  <si>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</si>
  <si>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</si>
  <si>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</si>
  <si>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</si>
  <si>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</si>
  <si>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</si>
  <si>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</si>
  <si>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</si>
  <si>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</si>
  <si>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</si>
  <si>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</si>
  <si>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</si>
  <si>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</si>
  <si>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</si>
  <si>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</si>
  <si>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</si>
  <si>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</si>
  <si>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</si>
  <si>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</si>
  <si>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</si>
  <si>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</si>
  <si>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</si>
  <si>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</si>
  <si>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</si>
  <si>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</si>
  <si>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</si>
  <si>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</si>
  <si>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</si>
  <si>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</si>
  <si>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</si>
  <si>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</si>
  <si>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</si>
  <si>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</si>
  <si>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</si>
  <si>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</si>
  <si>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</si>
  <si>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</si>
  <si>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</si>
  <si>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</si>
  <si>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</si>
  <si>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</si>
  <si>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</si>
  <si>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</si>
  <si>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</si>
  <si>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</si>
  <si>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</si>
  <si>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</si>
  <si>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</si>
  <si>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</si>
  <si>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</si>
  <si>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</si>
  <si>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</si>
  <si>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</si>
  <si>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</si>
  <si>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</si>
  <si>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</si>
  <si>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</si>
  <si>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</si>
  <si>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</si>
  <si>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</si>
  <si>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</si>
  <si>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</si>
  <si>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</si>
  <si>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</si>
  <si>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</si>
  <si>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</si>
  <si>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</si>
  <si>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</si>
  <si>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</si>
  <si>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</si>
  <si>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</si>
  <si>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</si>
  <si>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</si>
  <si>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</si>
  <si>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</si>
  <si>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</si>
  <si>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</si>
  <si>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</si>
  <si>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</si>
  <si>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</si>
  <si>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</si>
  <si>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</si>
  <si>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</si>
  <si>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</si>
  <si>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</si>
  <si>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</si>
  <si>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</si>
  <si>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</si>
  <si>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</si>
  <si>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</si>
  <si>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</si>
  <si>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</si>
  <si>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</si>
  <si>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</si>
  <si>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</si>
  <si>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</si>
  <si>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</si>
  <si>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</si>
  <si>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</si>
  <si>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</si>
  <si>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</si>
  <si>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</si>
  <si>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</si>
  <si>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</si>
  <si>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</si>
  <si>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</si>
  <si>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</si>
  <si>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</si>
  <si>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</si>
  <si>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</si>
  <si>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</si>
  <si>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</si>
  <si>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</si>
  <si>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</si>
  <si>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</si>
  <si>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</si>
  <si>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</si>
  <si>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</si>
  <si>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</si>
  <si>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</si>
  <si>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</si>
  <si>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</si>
  <si>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</si>
  <si>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</si>
  <si>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</si>
  <si>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</si>
  <si>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</si>
  <si>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</si>
  <si>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</si>
  <si>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</si>
  <si>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</si>
  <si>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</si>
  <si>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</si>
  <si>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</si>
  <si>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</si>
  <si>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</si>
  <si>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</si>
  <si>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</si>
  <si>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</si>
  <si>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</si>
  <si>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</si>
  <si>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</si>
  <si>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</si>
  <si>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</si>
  <si>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</si>
  <si>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</si>
  <si>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</si>
  <si>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</si>
  <si>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</si>
  <si>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</si>
  <si>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</si>
  <si>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</si>
  <si>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</si>
  <si>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</si>
  <si>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</si>
  <si>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</si>
  <si>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</si>
  <si>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</si>
  <si>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</si>
  <si>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</si>
  <si>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</si>
  <si>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</si>
  <si>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</si>
  <si>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</si>
  <si>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</si>
  <si>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</si>
  <si>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</si>
  <si>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</si>
  <si>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</si>
  <si>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</si>
  <si>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</si>
  <si>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</si>
  <si>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</si>
  <si>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</si>
  <si>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</si>
  <si>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</si>
  <si>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</si>
  <si>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</si>
  <si>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</si>
  <si>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</si>
  <si>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</si>
  <si>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</si>
  <si>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</si>
  <si>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</si>
  <si>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</si>
  <si>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</si>
  <si>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</si>
  <si>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</si>
  <si>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</si>
  <si>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</si>
  <si>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</si>
  <si>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</si>
  <si>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</si>
  <si>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</si>
  <si>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</si>
  <si>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</si>
  <si>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</si>
  <si>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</si>
  <si>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</si>
  <si>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</si>
  <si>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</si>
  <si>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</si>
  <si>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</si>
  <si>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</si>
  <si>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</si>
  <si>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</si>
  <si>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</si>
  <si>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</si>
  <si>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</si>
  <si>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</si>
  <si>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</si>
  <si>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</si>
  <si>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</si>
  <si>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</si>
  <si>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</si>
  <si>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</si>
  <si>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</si>
  <si>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</si>
  <si>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</si>
  <si>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</si>
  <si>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</si>
  <si>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</si>
  <si>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</si>
  <si>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</si>
  <si>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</si>
  <si>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</si>
  <si>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</si>
  <si>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</si>
  <si>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</si>
  <si>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</si>
  <si>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</si>
  <si>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</si>
  <si>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</si>
  <si>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</si>
  <si>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</si>
  <si>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</si>
  <si>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</si>
  <si>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</si>
  <si>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</si>
  <si>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</si>
  <si>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</si>
  <si>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</si>
  <si>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</si>
  <si>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</si>
  <si>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</si>
  <si>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</si>
  <si>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</si>
  <si>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</si>
  <si>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</si>
  <si>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</si>
  <si>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</si>
  <si>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</si>
  <si>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</si>
  <si>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</si>
  <si>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</si>
  <si>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</si>
  <si>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</si>
  <si>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</si>
  <si>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</si>
  <si>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</si>
  <si>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</si>
  <si>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</si>
  <si>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</si>
  <si>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</si>
  <si>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</si>
  <si>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</si>
  <si>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</si>
  <si>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</si>
  <si>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</si>
  <si>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</si>
  <si>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</si>
  <si>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</si>
  <si>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</si>
  <si>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</si>
  <si>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</si>
  <si>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</si>
  <si>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</si>
  <si>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</si>
  <si>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</si>
  <si>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</si>
  <si>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</si>
  <si>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</si>
  <si>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</si>
  <si>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</si>
  <si>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</si>
  <si>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</si>
  <si>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</si>
  <si>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</si>
  <si>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</si>
  <si>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</si>
  <si>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</si>
  <si>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</si>
  <si>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</si>
  <si>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</si>
  <si>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</si>
  <si>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</si>
  <si>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</si>
  <si>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</si>
  <si>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</si>
  <si>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</si>
  <si>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</si>
  <si>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</si>
  <si>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</si>
  <si>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</si>
  <si>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</si>
  <si>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</si>
  <si>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</si>
  <si>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</si>
  <si>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</si>
  <si>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</si>
  <si>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</si>
  <si>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</si>
  <si>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</si>
  <si>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</si>
  <si>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</si>
  <si>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</si>
  <si>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</si>
  <si>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</si>
  <si>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</si>
  <si>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</si>
  <si>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</si>
  <si>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</si>
  <si>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</si>
  <si>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</si>
  <si>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</si>
  <si>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</si>
  <si>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</si>
  <si>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</si>
  <si>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</si>
  <si>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</si>
  <si>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</si>
  <si>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</si>
  <si>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</si>
  <si>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</si>
  <si>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</si>
  <si>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</si>
  <si>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</si>
  <si>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</si>
  <si>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</si>
  <si>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</si>
  <si>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</si>
  <si>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</si>
  <si>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</si>
  <si>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</si>
  <si>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</si>
  <si>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</si>
  <si>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</si>
  <si>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</si>
  <si>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</si>
  <si>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</si>
  <si>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</si>
  <si>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</si>
  <si>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</si>
  <si>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</si>
  <si>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</si>
  <si>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</si>
  <si>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</si>
  <si>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</si>
  <si>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</si>
  <si>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</si>
  <si>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</si>
  <si>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</si>
  <si>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</si>
  <si>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</si>
  <si>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</si>
  <si>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</si>
  <si>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</si>
  <si>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</si>
  <si>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</si>
  <si>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</si>
  <si>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</si>
  <si>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</si>
  <si>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</si>
  <si>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</si>
  <si>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</si>
  <si>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</si>
  <si>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</si>
  <si>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</si>
  <si>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</si>
  <si>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</si>
  <si>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</si>
  <si>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</si>
  <si>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</si>
  <si>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</si>
  <si>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</si>
  <si>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</si>
  <si>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</si>
  <si>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</si>
  <si>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</si>
  <si>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</si>
  <si>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</si>
  <si>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</si>
  <si>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</si>
  <si>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</si>
  <si>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</si>
  <si>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</si>
  <si>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</si>
  <si>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</si>
  <si>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</si>
  <si>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</si>
  <si>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</si>
  <si>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</si>
  <si>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</si>
  <si>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</si>
  <si>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</si>
  <si>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</si>
  <si>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</si>
  <si>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</si>
  <si>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</si>
  <si>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</si>
  <si>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</si>
  <si>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</si>
  <si>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</si>
  <si>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</si>
  <si>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</si>
  <si>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</si>
  <si>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</si>
  <si>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</si>
  <si>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</si>
  <si>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</si>
  <si>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</si>
  <si>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</si>
  <si>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</si>
  <si>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</si>
  <si>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</si>
  <si>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</si>
  <si>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</si>
  <si>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</si>
  <si>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</si>
  <si>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</si>
  <si>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</si>
  <si>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</si>
  <si>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</si>
  <si>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</si>
  <si>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</si>
  <si>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</si>
  <si>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</si>
  <si>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</si>
  <si>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</si>
  <si>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</si>
  <si>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</si>
  <si>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</si>
  <si>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</si>
  <si>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</si>
  <si>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</si>
  <si>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</si>
  <si>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</si>
  <si>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</si>
  <si>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</si>
  <si>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</si>
  <si>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</si>
  <si>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</si>
  <si>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</si>
  <si>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</si>
  <si>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</si>
  <si>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</si>
  <si>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</si>
  <si>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</si>
  <si>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</si>
  <si>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</si>
  <si>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</si>
  <si>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</si>
  <si>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</si>
  <si>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</si>
  <si>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</si>
  <si>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</si>
  <si>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</si>
  <si>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</si>
  <si>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</si>
  <si>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</si>
  <si>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</si>
  <si>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</si>
  <si>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</si>
  <si>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</si>
  <si>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</si>
  <si>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</si>
  <si>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</si>
  <si>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</si>
  <si>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</si>
  <si>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</si>
  <si>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</si>
  <si>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</si>
  <si>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</si>
  <si>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</si>
  <si>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</si>
  <si>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</si>
  <si>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</si>
  <si>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</si>
  <si>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</si>
  <si>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</si>
  <si>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</si>
  <si>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</si>
  <si>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</si>
  <si>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</si>
  <si>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</si>
  <si>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</si>
  <si>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</si>
  <si>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</si>
  <si>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</si>
  <si>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</si>
  <si>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</si>
  <si>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</si>
  <si>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</si>
  <si>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</si>
  <si>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</si>
  <si>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</si>
  <si>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</si>
  <si>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</si>
  <si>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</si>
  <si>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</si>
  <si>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</si>
  <si>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</si>
  <si>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</si>
  <si>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</si>
  <si>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</si>
  <si>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</si>
  <si>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</si>
  <si>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</si>
  <si>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</si>
  <si>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</si>
  <si>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</si>
  <si>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</si>
  <si>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</si>
  <si>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</si>
  <si>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</si>
  <si>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</si>
  <si>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</si>
  <si>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</si>
  <si>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</si>
  <si>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</si>
  <si>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</si>
  <si>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</si>
  <si>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</si>
  <si>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</si>
  <si>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</si>
  <si>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</si>
  <si>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</si>
  <si>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</si>
  <si>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</si>
  <si>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</si>
  <si>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</si>
  <si>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</si>
  <si>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</si>
  <si>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</si>
  <si>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</si>
  <si>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</si>
  <si>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</si>
  <si>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</si>
  <si>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</si>
  <si>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</si>
  <si>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</si>
  <si>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</si>
  <si>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</si>
  <si>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</si>
  <si>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</si>
  <si>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</si>
  <si>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</si>
  <si>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</si>
  <si>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</si>
  <si>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</si>
  <si>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</si>
  <si>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</si>
  <si>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</si>
  <si>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</si>
  <si>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</si>
  <si>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</si>
  <si>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</si>
  <si>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</si>
  <si>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</si>
  <si>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</si>
  <si>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</si>
  <si>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</si>
  <si>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</si>
  <si>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</si>
  <si>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</si>
  <si>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</si>
  <si>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</si>
  <si>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</si>
  <si>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</si>
  <si>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</si>
  <si>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</si>
  <si>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</si>
  <si>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</si>
  <si>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</si>
  <si>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</si>
  <si>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</si>
  <si>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</si>
  <si>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</si>
  <si>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</si>
  <si>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</si>
  <si>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</si>
  <si>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</si>
  <si>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</si>
  <si>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</si>
  <si>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</si>
  <si>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</si>
  <si>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</si>
  <si>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</si>
  <si>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</si>
  <si>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</si>
  <si>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</si>
  <si>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</si>
  <si>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</si>
  <si>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</si>
  <si>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</si>
  <si>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</si>
  <si>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</si>
  <si>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</si>
  <si>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</si>
  <si>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</si>
  <si>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</si>
  <si>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</si>
  <si>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</si>
  <si>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</si>
  <si>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</si>
  <si>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</si>
  <si>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</si>
  <si>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</si>
  <si>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</si>
  <si>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</si>
  <si>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</si>
  <si>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</si>
  <si>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</si>
  <si>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</si>
  <si>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</si>
  <si>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</si>
  <si>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</si>
  <si>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</si>
  <si>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</si>
  <si>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</si>
  <si>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</si>
  <si>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</si>
  <si>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</si>
  <si>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</si>
  <si>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</si>
  <si>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</si>
  <si>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</si>
  <si>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</si>
  <si>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</si>
  <si>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</si>
  <si>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</si>
  <si>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</si>
  <si>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</si>
  <si>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</si>
  <si>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</si>
  <si>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</si>
  <si>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</si>
  <si>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</si>
  <si>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</si>
  <si>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</si>
  <si>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</si>
  <si>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</si>
  <si>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</si>
  <si>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</si>
  <si>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</si>
  <si>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</si>
  <si>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</si>
  <si>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</si>
  <si>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</si>
  <si>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</si>
  <si>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</si>
  <si>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</si>
  <si>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</si>
  <si>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</si>
  <si>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</si>
  <si>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</si>
  <si>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</si>
  <si>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</si>
  <si>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</si>
  <si>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</si>
  <si>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</si>
  <si>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</si>
  <si>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</si>
  <si>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</si>
  <si>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</si>
  <si>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</si>
  <si>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</si>
  <si>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</si>
  <si>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</si>
  <si>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</si>
  <si>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</si>
  <si>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</si>
  <si>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</si>
  <si>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</si>
  <si>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</si>
  <si>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</si>
  <si>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</si>
  <si>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</si>
  <si>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</si>
  <si>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</si>
  <si>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</si>
  <si>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</si>
  <si>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</si>
  <si>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</si>
  <si>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</si>
  <si>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</si>
  <si>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</si>
  <si>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</si>
  <si>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</si>
  <si>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</si>
  <si>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</si>
  <si>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</si>
  <si>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</si>
  <si>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</si>
  <si>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</si>
  <si>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</si>
  <si>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</si>
  <si>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</si>
  <si>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</si>
  <si>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</si>
  <si>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</si>
  <si>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</si>
  <si>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</si>
  <si>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</si>
  <si>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</si>
  <si>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</si>
  <si>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</si>
  <si>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</si>
  <si>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</si>
  <si>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</si>
  <si>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</si>
  <si>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</si>
  <si>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</si>
  <si>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</si>
  <si>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</si>
  <si>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</si>
  <si>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</si>
  <si>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</si>
  <si>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</si>
  <si>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</si>
  <si>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</si>
  <si>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</si>
  <si>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</si>
  <si>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</si>
  <si>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</si>
  <si>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</si>
  <si>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</si>
  <si>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</si>
  <si>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</si>
  <si>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</si>
  <si>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</si>
  <si>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</si>
  <si>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</si>
  <si>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</si>
  <si>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</si>
  <si>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</si>
  <si>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</si>
  <si>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</si>
  <si>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</si>
  <si>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</si>
  <si>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</si>
  <si>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</si>
  <si>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</si>
  <si>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</si>
  <si>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</si>
  <si>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</si>
  <si>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</si>
  <si>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</si>
  <si>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</si>
  <si>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</si>
  <si>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</si>
  <si>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</si>
  <si>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</si>
  <si>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</si>
  <si>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</si>
  <si>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</si>
  <si>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</si>
  <si>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</si>
  <si>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</si>
  <si>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</si>
  <si>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</si>
  <si>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</si>
  <si>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</si>
  <si>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</si>
  <si>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</si>
  <si>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</si>
  <si>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</si>
  <si>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</si>
  <si>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</si>
  <si>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</si>
  <si>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</si>
  <si>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</si>
  <si>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</si>
  <si>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</si>
  <si>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</si>
  <si>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</si>
  <si>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</si>
  <si>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</si>
  <si>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</si>
  <si>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</si>
  <si>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</si>
  <si>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</si>
  <si>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</si>
  <si>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</si>
  <si>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</si>
  <si>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</si>
  <si>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</si>
  <si>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</si>
  <si>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</si>
  <si>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</si>
  <si>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</si>
  <si>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</si>
  <si>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</si>
  <si>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</si>
  <si>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</si>
  <si>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</si>
  <si>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</si>
  <si>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</si>
  <si>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</si>
  <si>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</si>
  <si>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</si>
  <si>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</si>
  <si>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</si>
  <si>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</si>
  <si>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</si>
  <si>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</si>
  <si>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</si>
  <si>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</si>
  <si>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</si>
  <si>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</si>
  <si>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</si>
  <si>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</si>
  <si>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</si>
  <si>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</si>
  <si>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</si>
  <si>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</si>
  <si>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</si>
  <si>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</si>
  <si>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</si>
  <si>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</si>
  <si>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</si>
  <si>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</si>
  <si>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</si>
  <si>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</si>
  <si>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</si>
  <si>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</si>
  <si>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</si>
  <si>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</si>
  <si>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</si>
  <si>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</si>
  <si>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</si>
  <si>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</si>
  <si>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</si>
  <si>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</si>
  <si>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</si>
  <si>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</si>
  <si>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</si>
  <si>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</si>
  <si>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</si>
  <si>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</si>
  <si>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</si>
  <si>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</si>
  <si>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</si>
  <si>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</si>
  <si>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</si>
  <si>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</si>
  <si>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</si>
  <si>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</si>
  <si>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</si>
  <si>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</si>
  <si>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</si>
  <si>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</si>
  <si>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</si>
  <si>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</si>
  <si>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</si>
  <si>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</si>
  <si>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</si>
  <si>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</si>
  <si>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</si>
  <si>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</si>
  <si>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</si>
  <si>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</si>
  <si>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</si>
  <si>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</si>
  <si>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</si>
  <si>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</si>
  <si>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</si>
  <si>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</si>
  <si>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</si>
  <si>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</si>
  <si>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</si>
  <si>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</si>
  <si>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</si>
  <si>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</si>
  <si>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</si>
  <si>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</si>
  <si>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</si>
  <si>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</si>
  <si>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</si>
  <si>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</si>
  <si>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</si>
  <si>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</si>
  <si>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</si>
  <si>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</si>
  <si>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</si>
  <si>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</si>
  <si>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</si>
  <si>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</si>
  <si>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</si>
  <si>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</si>
  <si>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</si>
  <si>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</si>
  <si>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</si>
  <si>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</si>
  <si>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</si>
  <si>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</si>
  <si>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</si>
  <si>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</si>
  <si>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</si>
  <si>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</si>
  <si>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</si>
  <si>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</si>
  <si>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</si>
  <si>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</si>
  <si>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</si>
  <si>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</si>
  <si>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</si>
  <si>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</si>
  <si>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</si>
  <si>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</si>
  <si>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</si>
  <si>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</si>
  <si>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</si>
  <si>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</si>
  <si>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</si>
  <si>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</si>
  <si>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</si>
  <si>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</si>
  <si>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</si>
  <si>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</si>
  <si>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</si>
  <si>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</si>
  <si>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</si>
  <si>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</si>
  <si>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</si>
  <si>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</si>
  <si>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</si>
  <si>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</si>
  <si>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</si>
  <si>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</si>
  <si>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</si>
  <si>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</si>
  <si>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</si>
  <si>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</si>
  <si>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</si>
  <si>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</si>
  <si>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</si>
  <si>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</si>
  <si>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</si>
  <si>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</si>
  <si>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</si>
  <si>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</si>
  <si>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</si>
  <si>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</si>
  <si>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</si>
  <si>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</si>
  <si>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</si>
  <si>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</si>
  <si>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</si>
  <si>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</si>
  <si>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</si>
  <si>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</si>
  <si>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</si>
  <si>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</si>
  <si>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</si>
  <si>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</si>
  <si>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</si>
  <si>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</si>
  <si>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</si>
  <si>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</si>
  <si>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</si>
  <si>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</si>
  <si>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</si>
  <si>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</si>
  <si>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</si>
  <si>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</si>
  <si>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</si>
  <si>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</si>
  <si>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</si>
  <si>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</si>
  <si>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</si>
  <si>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</si>
  <si>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</si>
  <si>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</si>
  <si>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</si>
  <si>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</si>
  <si>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</si>
  <si>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</si>
  <si>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</si>
  <si>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</si>
  <si>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</si>
  <si>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</si>
  <si>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</si>
  <si>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</si>
  <si>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</si>
  <si>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</si>
  <si>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</si>
  <si>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</si>
  <si>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</si>
  <si>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</si>
  <si>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</si>
  <si>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</si>
  <si>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</si>
  <si>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</si>
  <si>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</si>
  <si>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</si>
  <si>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</si>
  <si>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</si>
  <si>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</si>
  <si>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</si>
  <si>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</si>
  <si>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</si>
  <si>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</si>
  <si>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</si>
  <si>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</si>
  <si>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</si>
  <si>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</si>
  <si>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</si>
  <si>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</si>
  <si>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</si>
  <si>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</si>
  <si>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</si>
  <si>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</si>
  <si>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</si>
  <si>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</si>
  <si>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</si>
  <si>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</si>
  <si>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</si>
  <si>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</si>
  <si>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</si>
  <si>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</si>
  <si>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</si>
  <si>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</si>
  <si>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</si>
  <si>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</si>
  <si>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</si>
  <si>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</si>
  <si>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</si>
  <si>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</si>
  <si>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</si>
  <si>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</si>
  <si>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</si>
  <si>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</si>
  <si>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</si>
  <si>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</si>
  <si>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</si>
  <si>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</si>
  <si>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</si>
  <si>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</si>
  <si>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</si>
  <si>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</si>
  <si>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</si>
  <si>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</si>
  <si>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</si>
  <si>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</si>
  <si>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</si>
  <si>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</si>
  <si>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</si>
  <si>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</si>
  <si>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</si>
  <si>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</si>
  <si>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</si>
  <si>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</si>
  <si>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</si>
  <si>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</si>
  <si>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</si>
  <si>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</si>
  <si>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</si>
  <si>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</si>
  <si>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</si>
  <si>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</si>
  <si>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</si>
  <si>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</si>
  <si>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</si>
  <si>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</si>
  <si>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</si>
  <si>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</si>
  <si>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</si>
  <si>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</si>
  <si>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</si>
  <si>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</si>
  <si>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</si>
  <si>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</si>
  <si>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</si>
  <si>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</si>
  <si>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</si>
  <si>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</si>
  <si>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</si>
  <si>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</si>
  <si>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</si>
  <si>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</si>
  <si>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</si>
  <si>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</si>
  <si>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</si>
  <si>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</si>
  <si>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</si>
  <si>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</si>
  <si>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</si>
  <si>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</si>
  <si>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</si>
  <si>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</si>
  <si>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</si>
  <si>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</si>
  <si>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</si>
  <si>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</si>
  <si>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</si>
  <si>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</si>
  <si>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</si>
  <si>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</si>
  <si>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</si>
  <si>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</si>
  <si>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</si>
  <si>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</si>
  <si>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</si>
  <si>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</si>
  <si>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</si>
  <si>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</si>
  <si>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</si>
  <si>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</si>
  <si>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</si>
  <si>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</si>
  <si>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</si>
  <si>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</si>
  <si>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</si>
  <si>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</si>
  <si>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</si>
  <si>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</si>
  <si>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</si>
  <si>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</si>
  <si>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</si>
  <si>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</si>
  <si>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</si>
  <si>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</si>
  <si>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</si>
  <si>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</si>
  <si>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</si>
  <si>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</si>
  <si>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</si>
  <si>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</si>
  <si>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</si>
  <si>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</si>
  <si>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</si>
  <si>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</si>
  <si>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</si>
  <si>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</si>
  <si>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</si>
  <si>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</si>
  <si>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</si>
  <si>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</si>
  <si>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</si>
  <si>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</si>
  <si>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</si>
  <si>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</si>
  <si>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</si>
  <si>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</si>
  <si>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</si>
  <si>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</si>
  <si>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</si>
  <si>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</si>
  <si>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</si>
  <si>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</si>
  <si>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</si>
  <si>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</si>
  <si>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</si>
  <si>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</si>
  <si>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</si>
  <si>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</si>
  <si>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</si>
  <si>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</si>
  <si>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</si>
  <si>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</si>
  <si>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</si>
  <si>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</si>
  <si>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</si>
  <si>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</si>
  <si>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</si>
  <si>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</si>
  <si>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</si>
  <si>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</si>
  <si>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</si>
  <si>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</si>
  <si>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</si>
  <si>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</si>
  <si>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</si>
  <si>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</si>
  <si>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</si>
  <si>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</si>
  <si>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</si>
  <si>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</si>
  <si>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</si>
  <si>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</si>
  <si>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</si>
  <si>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</si>
  <si>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</si>
  <si>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</si>
  <si>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</si>
  <si>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</si>
  <si>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</si>
  <si>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</si>
  <si>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</si>
  <si>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</si>
  <si>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</si>
  <si>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</si>
  <si>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</si>
  <si>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</si>
  <si>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</si>
  <si>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</si>
  <si>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</si>
  <si>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</si>
  <si>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</si>
  <si>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</si>
  <si>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</si>
  <si>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</si>
  <si>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</si>
  <si>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</si>
  <si>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</si>
  <si>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</si>
  <si>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</si>
  <si>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</si>
  <si>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</si>
  <si>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</si>
  <si>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</si>
  <si>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</si>
  <si>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</si>
  <si>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</si>
  <si>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</si>
  <si>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</si>
  <si>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</si>
  <si>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</si>
  <si>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</si>
  <si>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</si>
  <si>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</si>
  <si>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</si>
  <si>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</si>
  <si>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</si>
  <si>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</si>
  <si>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</si>
  <si>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</si>
  <si>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</si>
  <si>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</si>
  <si>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</si>
  <si>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</si>
  <si>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</si>
  <si>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</si>
  <si>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</si>
  <si>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</si>
  <si>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</si>
  <si>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</si>
  <si>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</si>
  <si>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</si>
  <si>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</si>
  <si>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</si>
  <si>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</si>
  <si>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</si>
  <si>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</si>
  <si>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</si>
  <si>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</si>
  <si>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</si>
  <si>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</si>
  <si>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</si>
  <si>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</si>
  <si>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</si>
  <si>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</si>
  <si>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</si>
  <si>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</si>
  <si>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</si>
  <si>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</si>
  <si>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</si>
  <si>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</si>
  <si>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</si>
  <si>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</si>
  <si>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</si>
  <si>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</si>
  <si>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</si>
  <si>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</si>
  <si>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</si>
  <si>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</si>
  <si>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</si>
  <si>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</si>
  <si>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</si>
  <si>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</si>
  <si>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</si>
  <si>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</si>
  <si>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</si>
  <si>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</si>
  <si>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</si>
  <si>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</si>
  <si>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</si>
  <si>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</si>
  <si>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</si>
  <si>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</si>
  <si>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</si>
  <si>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</si>
  <si>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</si>
  <si>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</si>
  <si>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</si>
  <si>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</si>
  <si>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</si>
  <si>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</si>
  <si>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</si>
  <si>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</si>
  <si>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</si>
  <si>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</si>
  <si>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</si>
  <si>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</si>
  <si>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</si>
  <si>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</si>
  <si>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</si>
  <si>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</si>
  <si>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</si>
  <si>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</si>
  <si>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</si>
  <si>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</si>
  <si>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</si>
  <si>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</si>
  <si>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</si>
  <si>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</si>
  <si>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</si>
  <si>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</si>
  <si>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</si>
  <si>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</si>
  <si>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</si>
  <si>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</si>
  <si>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</si>
  <si>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</si>
  <si>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</si>
  <si>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</si>
  <si>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</si>
  <si>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</si>
  <si>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</si>
  <si>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</si>
  <si>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</si>
  <si>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</si>
  <si>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</si>
  <si>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</si>
  <si>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</si>
  <si>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</si>
  <si>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</si>
  <si>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</si>
  <si>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</si>
  <si>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</si>
  <si>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</si>
  <si>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</si>
  <si>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</si>
  <si>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</si>
  <si>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</si>
  <si>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</si>
  <si>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</si>
  <si>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</si>
  <si>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</si>
  <si>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</si>
  <si>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</si>
  <si>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</si>
  <si>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</si>
  <si>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</si>
  <si>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</si>
  <si>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</si>
  <si>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</si>
  <si>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</si>
  <si>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</si>
  <si>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</si>
  <si>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</si>
  <si>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</si>
  <si>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</si>
  <si>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</si>
  <si>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</si>
  <si>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</si>
  <si>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</si>
  <si>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</si>
  <si>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</si>
  <si>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</si>
  <si>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</si>
  <si>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</si>
  <si>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</si>
  <si>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</si>
  <si>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</si>
  <si>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</si>
  <si>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</si>
  <si>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</si>
  <si>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</si>
  <si>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</si>
  <si>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</si>
  <si>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</si>
  <si>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</si>
  <si>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</si>
  <si>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</si>
  <si>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</si>
  <si>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</si>
  <si>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</si>
  <si>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</si>
  <si>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</si>
  <si>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</si>
  <si>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</si>
  <si>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</si>
  <si>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</si>
  <si>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</si>
  <si>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</si>
  <si>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</si>
  <si>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</si>
  <si>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</si>
  <si>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</si>
  <si>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</si>
  <si>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</si>
  <si>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</si>
  <si>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</si>
  <si>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</si>
  <si>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</si>
  <si>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</si>
  <si>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</si>
  <si>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</si>
  <si>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</si>
  <si>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</si>
  <si>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</si>
  <si>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</si>
  <si>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</si>
  <si>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</si>
  <si>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</si>
  <si>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</si>
  <si>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</si>
  <si>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</si>
  <si>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</si>
  <si>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</si>
  <si>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</si>
  <si>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</si>
  <si>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</si>
  <si>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</si>
  <si>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</si>
  <si>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</si>
  <si>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</si>
  <si>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</si>
  <si>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</si>
  <si>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</si>
  <si>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</si>
  <si>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</si>
  <si>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</si>
  <si>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</si>
  <si>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</si>
  <si>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</si>
  <si>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</si>
  <si>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</si>
  <si>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</si>
  <si>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</si>
  <si>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</si>
  <si>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</si>
  <si>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</si>
  <si>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</si>
  <si>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</si>
  <si>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</si>
  <si>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</si>
  <si>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</si>
  <si>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</si>
  <si>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</si>
  <si>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</si>
  <si>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</si>
  <si>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</si>
  <si>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</si>
  <si>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</si>
  <si>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</si>
  <si>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</si>
  <si>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</si>
  <si>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</si>
  <si>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</si>
  <si>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</si>
  <si>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</si>
  <si>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</si>
  <si>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</si>
  <si>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</si>
  <si>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</si>
  <si>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</si>
  <si>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</si>
  <si>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</si>
  <si>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</si>
  <si>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</si>
  <si>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</si>
  <si>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</si>
  <si>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</si>
  <si>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</si>
  <si>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</si>
  <si>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</si>
  <si>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</si>
  <si>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</si>
  <si>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</si>
  <si>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</si>
  <si>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</si>
  <si>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</si>
  <si>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</si>
  <si>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</si>
  <si>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</si>
  <si>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</si>
  <si>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</si>
  <si>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</si>
  <si>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</si>
  <si>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</si>
  <si>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</si>
  <si>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</si>
  <si>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</si>
  <si>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</si>
  <si>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</si>
  <si>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</si>
  <si>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</si>
  <si>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</si>
  <si>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</si>
  <si>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</si>
  <si>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</si>
  <si>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</si>
  <si>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</si>
  <si>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</si>
  <si>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</si>
  <si>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</si>
  <si>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</si>
  <si>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</si>
  <si>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</si>
  <si>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</si>
  <si>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</si>
  <si>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</si>
  <si>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</si>
  <si>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</si>
  <si>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</si>
  <si>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</si>
  <si>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</si>
  <si>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</si>
  <si>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</si>
  <si>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</si>
  <si>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</si>
  <si>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</si>
  <si>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</si>
  <si>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</si>
  <si>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</si>
  <si>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</si>
  <si>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</si>
  <si>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</si>
  <si>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</si>
  <si>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</si>
  <si>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</si>
  <si>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</si>
  <si>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</si>
  <si>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</si>
  <si>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</si>
  <si>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</si>
  <si>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</si>
  <si>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</si>
  <si>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</si>
  <si>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</si>
  <si>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</si>
  <si>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</si>
  <si>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</si>
  <si>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</si>
  <si>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</si>
  <si>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</si>
  <si>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</si>
  <si>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</si>
  <si>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</si>
  <si>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</si>
  <si>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</si>
  <si>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</si>
  <si>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</si>
  <si>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</si>
  <si>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</si>
  <si>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</si>
  <si>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</si>
  <si>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</si>
  <si>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</si>
  <si>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</si>
  <si>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</si>
  <si>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</si>
  <si>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</si>
  <si>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</si>
  <si>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</si>
  <si>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</si>
  <si>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</si>
  <si>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</si>
  <si>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</si>
  <si>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</si>
  <si>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</si>
  <si>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</si>
  <si>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</si>
  <si>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</si>
  <si>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</si>
  <si>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</si>
  <si>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</si>
  <si>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</si>
  <si>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</si>
  <si>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</si>
  <si>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</si>
  <si>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</si>
  <si>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</si>
  <si>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</si>
  <si>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</si>
  <si>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</si>
  <si>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</si>
  <si>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</si>
  <si>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</si>
  <si>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</si>
  <si>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</si>
  <si>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</si>
  <si>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</si>
  <si>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</si>
  <si>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</si>
  <si>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</si>
  <si>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</si>
  <si>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</si>
  <si>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</si>
  <si>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</si>
  <si>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</si>
  <si>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</si>
  <si>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</si>
  <si>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</si>
  <si>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</si>
  <si>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</si>
  <si>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</si>
  <si>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</si>
  <si>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</si>
  <si>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</si>
  <si>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</si>
  <si>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</si>
  <si>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</si>
  <si>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</si>
  <si>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</si>
  <si>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</si>
  <si>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</si>
  <si>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</si>
  <si>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</si>
  <si>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</si>
  <si>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</si>
  <si>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</si>
  <si>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</si>
  <si>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</si>
  <si>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</si>
  <si>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</si>
  <si>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</si>
  <si>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</si>
  <si>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</si>
  <si>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</si>
  <si>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</si>
  <si>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</si>
  <si>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</si>
  <si>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</si>
  <si>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</si>
  <si>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</si>
  <si>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</si>
  <si>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</si>
  <si>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</si>
  <si>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</si>
  <si>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</si>
  <si>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</si>
  <si>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</si>
  <si>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</si>
  <si>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</si>
  <si>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</si>
  <si>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</si>
  <si>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</si>
  <si>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</si>
  <si>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</si>
  <si>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</si>
  <si>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</si>
  <si>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</si>
  <si>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</si>
  <si>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</si>
  <si>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</si>
  <si>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</si>
  <si>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</si>
  <si>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</si>
  <si>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</si>
  <si>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</si>
  <si>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</si>
  <si>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</si>
  <si>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</si>
  <si>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</si>
  <si>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</si>
  <si>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</si>
  <si>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</si>
  <si>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</si>
  <si>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</si>
  <si>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</si>
  <si>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</si>
  <si>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</si>
  <si>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</si>
  <si>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</si>
  <si>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</si>
  <si>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</si>
  <si>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</si>
  <si>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</si>
  <si>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</si>
  <si>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</si>
  <si>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</si>
  <si>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</si>
  <si>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</si>
  <si>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</si>
  <si>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</si>
  <si>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</si>
  <si>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</si>
  <si>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</si>
  <si>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</si>
  <si>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</si>
  <si>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</si>
  <si>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</si>
  <si>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</si>
  <si>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</si>
  <si>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</si>
  <si>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</si>
  <si>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</si>
  <si>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</si>
  <si>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</si>
  <si>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</si>
  <si>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</si>
  <si>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</si>
  <si>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</si>
  <si>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</si>
  <si>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</si>
  <si>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</si>
  <si>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</si>
  <si>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</si>
  <si>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</si>
  <si>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</si>
  <si>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</si>
  <si>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</si>
  <si>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</si>
  <si>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</si>
  <si>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</si>
  <si>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</si>
  <si>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</si>
  <si>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</si>
  <si>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</si>
  <si>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</si>
  <si>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</si>
  <si>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</si>
  <si>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</si>
  <si>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</si>
  <si>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</si>
  <si>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</si>
  <si>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</si>
  <si>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</si>
  <si>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</si>
  <si>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</si>
  <si>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</si>
  <si>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</si>
  <si>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</si>
  <si>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</si>
  <si>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</si>
  <si>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</si>
  <si>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</si>
  <si>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</si>
  <si>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</si>
  <si>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</si>
  <si>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</si>
  <si>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</si>
  <si>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</si>
  <si>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</si>
  <si>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</si>
  <si>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</si>
  <si>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</si>
  <si>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</si>
  <si>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</si>
  <si>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</si>
  <si>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</si>
  <si>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</si>
  <si>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</si>
  <si>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</si>
  <si>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</si>
  <si>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</si>
  <si>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</si>
  <si>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</si>
  <si>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</si>
  <si>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</si>
  <si>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</si>
  <si>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</si>
  <si>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</si>
  <si>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</si>
  <si>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</si>
  <si>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</si>
  <si>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</si>
  <si>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</si>
  <si>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</si>
  <si>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</si>
  <si>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</si>
  <si>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</si>
  <si>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</si>
  <si>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</si>
  <si>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</si>
  <si>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</si>
  <si>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</si>
  <si>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</si>
  <si>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</si>
  <si>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</si>
  <si>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</si>
  <si>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</si>
  <si>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</si>
  <si>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</si>
  <si>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</si>
  <si>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</si>
  <si>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</si>
  <si>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</si>
  <si>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</si>
  <si>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</si>
  <si>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</si>
  <si>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</si>
  <si>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</si>
  <si>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</si>
  <si>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</si>
  <si>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</si>
  <si>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</si>
  <si>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</si>
  <si>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</si>
  <si>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</si>
  <si>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</si>
  <si>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</si>
  <si>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</si>
  <si>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</si>
  <si>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</si>
  <si>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</si>
  <si>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</si>
  <si>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</si>
  <si>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</si>
  <si>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</si>
  <si>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</si>
  <si>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</si>
  <si>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</si>
  <si>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</si>
  <si>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</si>
  <si>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</si>
  <si>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</si>
  <si>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</si>
  <si>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</si>
  <si>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</si>
  <si>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</si>
  <si>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</si>
  <si>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</si>
  <si>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</si>
  <si>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</si>
  <si>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</si>
  <si>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</si>
  <si>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</si>
  <si>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</si>
  <si>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</si>
  <si>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</si>
  <si>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</si>
  <si>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</si>
  <si>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</si>
  <si>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</si>
  <si>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</si>
  <si>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</si>
  <si>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</si>
  <si>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</si>
  <si>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</si>
  <si>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</si>
  <si>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</si>
  <si>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</si>
  <si>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</si>
  <si>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</si>
  <si>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</si>
  <si>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</si>
  <si>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</si>
  <si>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</si>
  <si>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</si>
  <si>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</si>
  <si>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</si>
  <si>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</si>
  <si>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</si>
  <si>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</si>
  <si>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</si>
  <si>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</si>
  <si>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</si>
  <si>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</si>
  <si>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</si>
  <si>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</si>
  <si>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</si>
  <si>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</si>
  <si>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</si>
  <si>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</si>
  <si>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</si>
  <si>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</si>
  <si>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</si>
  <si>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</si>
  <si>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</si>
  <si>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</si>
  <si>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</si>
  <si>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</si>
  <si>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</si>
  <si>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</si>
  <si>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</si>
  <si>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</si>
  <si>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</si>
  <si>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</si>
  <si>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</si>
  <si>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</si>
  <si>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</si>
  <si>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</si>
  <si>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</si>
  <si>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</si>
  <si>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</si>
  <si>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</si>
  <si>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</si>
  <si>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</si>
  <si>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</si>
  <si>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</si>
  <si>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</si>
  <si>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</si>
  <si>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</si>
  <si>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</si>
  <si>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</si>
  <si>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</si>
  <si>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</si>
  <si>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</si>
  <si>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</si>
  <si>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</si>
  <si>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</si>
  <si>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</si>
  <si>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</si>
  <si>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</si>
  <si>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</si>
  <si>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</si>
  <si>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</si>
  <si>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</si>
  <si>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</si>
  <si>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</si>
  <si>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</si>
  <si>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</si>
  <si>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</si>
  <si>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</si>
  <si>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</si>
  <si>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</si>
  <si>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</si>
  <si>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</si>
  <si>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</si>
  <si>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</si>
  <si>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</si>
  <si>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</si>
  <si>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</si>
  <si>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</si>
  <si>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</si>
  <si>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</si>
  <si>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</si>
  <si>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</si>
  <si>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</si>
  <si>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</si>
  <si>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</si>
  <si>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</si>
  <si>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</si>
  <si>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</si>
  <si>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</si>
  <si>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</si>
  <si>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</si>
  <si>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</si>
  <si>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</si>
  <si>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</si>
  <si>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</si>
  <si>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</si>
  <si>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</si>
  <si>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</si>
  <si>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</si>
  <si>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</si>
  <si>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</si>
  <si>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</si>
  <si>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</si>
  <si>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</si>
  <si>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</si>
  <si>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</si>
  <si>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</si>
  <si>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</si>
  <si>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</si>
  <si>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</si>
  <si>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</si>
  <si>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</si>
  <si>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</si>
  <si>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</si>
  <si>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</si>
  <si>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</si>
  <si>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</si>
  <si>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</si>
  <si>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</si>
  <si>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</si>
  <si>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</si>
  <si>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</si>
  <si>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</si>
  <si>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</si>
  <si>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</si>
  <si>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</si>
  <si>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</si>
  <si>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</si>
  <si>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</si>
  <si>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</si>
  <si>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</si>
  <si>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</si>
  <si>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</si>
  <si>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</si>
  <si>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</si>
  <si>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</si>
  <si>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</si>
  <si>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</si>
  <si>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</si>
  <si>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</si>
  <si>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</si>
  <si>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</si>
  <si>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</si>
  <si>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</si>
  <si>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</si>
  <si>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</si>
  <si>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</si>
  <si>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</si>
  <si>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</si>
  <si>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</si>
  <si>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</si>
  <si>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</si>
  <si>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</si>
  <si>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</si>
  <si>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</si>
  <si>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</si>
  <si>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</si>
  <si>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</si>
  <si>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</si>
  <si>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</si>
  <si>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</si>
  <si>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</si>
  <si>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</si>
  <si>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</si>
  <si>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</si>
  <si>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</si>
  <si>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</si>
  <si>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</si>
  <si>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</si>
  <si>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</si>
  <si>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</si>
  <si>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</si>
  <si>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</si>
  <si>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</si>
  <si>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</si>
  <si>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</si>
  <si>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</si>
  <si>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</si>
  <si>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</si>
  <si>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</si>
  <si>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</si>
  <si>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</si>
  <si>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</si>
  <si>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</si>
  <si>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</si>
  <si>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</si>
  <si>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</si>
  <si>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</si>
  <si>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</si>
  <si>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</si>
  <si>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</si>
  <si>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</si>
  <si>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</si>
  <si>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</si>
  <si>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</si>
  <si>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</si>
  <si>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</si>
  <si>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</si>
  <si>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</si>
  <si>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</si>
  <si>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</si>
  <si>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</si>
  <si>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</si>
  <si>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</si>
  <si>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</si>
  <si>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</si>
  <si>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</si>
  <si>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</si>
  <si>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</si>
  <si>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</si>
  <si>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</si>
  <si>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</si>
  <si>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</si>
  <si>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</si>
  <si>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</si>
  <si>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</si>
  <si>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</si>
  <si>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</si>
  <si>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</si>
  <si>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</si>
  <si>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</si>
  <si>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</si>
  <si>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</si>
  <si>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</si>
  <si>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</si>
  <si>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</si>
  <si>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</si>
  <si>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</si>
  <si>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</si>
  <si>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</si>
  <si>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</si>
  <si>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</si>
  <si>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</si>
  <si>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</si>
  <si>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</si>
  <si>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</si>
  <si>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</si>
  <si>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</si>
  <si>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</si>
  <si>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</si>
  <si>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</si>
  <si>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</si>
  <si>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</si>
  <si>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</si>
  <si>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</si>
  <si>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</si>
  <si>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</si>
  <si>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</si>
  <si>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</si>
  <si>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</si>
  <si>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</si>
  <si>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</si>
  <si>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</si>
  <si>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</si>
  <si>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</si>
  <si>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</si>
  <si>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</si>
  <si>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</si>
  <si>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</si>
  <si>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</si>
  <si>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</si>
  <si>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</si>
  <si>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</si>
  <si>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</si>
  <si>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</si>
  <si>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</si>
  <si>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</si>
  <si>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</si>
  <si>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</si>
  <si>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</si>
  <si>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</si>
  <si>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</si>
  <si>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</si>
  <si>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</si>
  <si>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</si>
  <si>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</si>
  <si>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</si>
  <si>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</si>
  <si>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</si>
  <si>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</si>
  <si>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</si>
  <si>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</si>
  <si>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</si>
  <si>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</si>
  <si>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</si>
  <si>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</si>
  <si>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</si>
  <si>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</si>
  <si>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</si>
  <si>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</si>
  <si>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</si>
  <si>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</si>
  <si>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</si>
  <si>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</si>
  <si>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</si>
  <si>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</si>
  <si>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</si>
  <si>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</si>
  <si>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</si>
  <si>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</si>
  <si>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</si>
  <si>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</si>
  <si>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</si>
  <si>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</si>
  <si>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</si>
  <si>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</si>
  <si>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</si>
  <si>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</si>
  <si>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</si>
  <si>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</si>
  <si>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</si>
  <si>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</si>
  <si>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</si>
  <si>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</si>
  <si>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</si>
  <si>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</si>
  <si>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</si>
  <si>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</si>
  <si>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</si>
  <si>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</si>
  <si>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</si>
  <si>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</si>
  <si>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</si>
  <si>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</si>
  <si>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</si>
  <si>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</si>
  <si>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</si>
  <si>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</si>
  <si>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</si>
  <si>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</si>
  <si>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</si>
  <si>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</si>
  <si>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</si>
  <si>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</si>
  <si>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</si>
  <si>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</si>
  <si>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</si>
  <si>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</si>
  <si>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</si>
  <si>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</si>
  <si>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</si>
  <si>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</si>
  <si>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</si>
  <si>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</si>
  <si>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</si>
  <si>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</si>
  <si>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</si>
  <si>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</si>
  <si>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</si>
  <si>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</si>
  <si>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</si>
  <si>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</si>
  <si>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</si>
  <si>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</si>
  <si>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</si>
  <si>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</si>
  <si>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</si>
  <si>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</si>
  <si>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</si>
  <si>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</si>
  <si>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</si>
  <si>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</si>
  <si>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</si>
  <si>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</si>
  <si>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</si>
  <si>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</si>
  <si>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</si>
  <si>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</si>
  <si>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</si>
  <si>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</si>
  <si>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</si>
  <si>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</si>
  <si>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</si>
  <si>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</si>
  <si>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</si>
  <si>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</si>
  <si>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</si>
  <si>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</si>
  <si>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</si>
  <si>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</si>
  <si>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</si>
  <si>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</si>
  <si>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</si>
  <si>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</si>
  <si>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</si>
  <si>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</si>
  <si>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</si>
  <si>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</si>
  <si>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</si>
  <si>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</si>
  <si>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</si>
  <si>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</si>
  <si>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</si>
  <si>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</si>
  <si>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</si>
  <si>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</si>
  <si>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</si>
  <si>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</si>
  <si>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</si>
  <si>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</si>
  <si>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</si>
  <si>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</si>
  <si>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</si>
  <si>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</si>
  <si>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</si>
  <si>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</si>
  <si>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</si>
  <si>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</si>
  <si>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</si>
  <si>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</si>
  <si>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</si>
  <si>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</si>
  <si>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</si>
  <si>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</si>
  <si>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</si>
  <si>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</si>
  <si>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</si>
  <si>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</si>
  <si>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</si>
  <si>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</si>
  <si>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</si>
  <si>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</si>
  <si>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</si>
  <si>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</si>
  <si>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</si>
  <si>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</si>
  <si>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</si>
  <si>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</si>
  <si>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</si>
  <si>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</si>
  <si>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</si>
  <si>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</si>
  <si>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</si>
  <si>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</si>
  <si>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</si>
  <si>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</si>
  <si>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</si>
  <si>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</si>
  <si>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</si>
  <si>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</si>
  <si>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</si>
  <si>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</si>
  <si>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</si>
  <si>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</si>
  <si>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</si>
  <si>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</si>
  <si>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</si>
  <si>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</si>
  <si>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</si>
  <si>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</si>
  <si>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</si>
  <si>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</si>
  <si>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</si>
  <si>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</si>
  <si>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</si>
  <si>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</si>
  <si>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</si>
  <si>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</si>
  <si>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</si>
  <si>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</si>
  <si>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</si>
  <si>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</si>
  <si>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</si>
  <si>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</si>
  <si>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</si>
  <si>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</si>
  <si>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</si>
  <si>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</si>
  <si>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</si>
  <si>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</si>
  <si>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</si>
  <si>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</si>
  <si>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</si>
  <si>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</si>
  <si>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</si>
  <si>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</si>
  <si>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</si>
  <si>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</si>
  <si>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</si>
  <si>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</si>
  <si>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</si>
  <si>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</si>
  <si>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</si>
  <si>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</si>
  <si>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</si>
  <si>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</si>
  <si>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</si>
  <si>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</si>
  <si>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</si>
  <si>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</si>
  <si>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</si>
  <si>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</si>
  <si>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</si>
  <si>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</si>
  <si>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</si>
  <si>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</si>
  <si>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</si>
  <si>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</si>
  <si>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</si>
  <si>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</si>
  <si>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</si>
  <si>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</si>
  <si>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</si>
  <si>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</si>
  <si>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</si>
  <si>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</si>
  <si>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</si>
  <si>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</si>
  <si>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</si>
  <si>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</si>
  <si>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</si>
  <si>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</si>
  <si>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</si>
  <si>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</si>
  <si>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</si>
  <si>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</si>
  <si>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</si>
  <si>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</si>
  <si>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</si>
  <si>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</si>
  <si>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</si>
  <si>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</si>
  <si>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</si>
  <si>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</si>
  <si>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</si>
  <si>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</si>
  <si>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</si>
  <si>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</si>
  <si>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</si>
  <si>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</si>
  <si>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</si>
  <si>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</si>
  <si>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</si>
  <si>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</si>
  <si>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</si>
  <si>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</si>
  <si>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</si>
  <si>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</si>
  <si>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</si>
  <si>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</si>
  <si>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</si>
  <si>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</si>
  <si>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</si>
  <si>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</si>
  <si>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</si>
  <si>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</si>
  <si>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</si>
  <si>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</si>
  <si>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</si>
  <si>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</si>
  <si>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</si>
  <si>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</si>
  <si>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</si>
  <si>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</si>
  <si>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</si>
  <si>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</si>
  <si>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</si>
  <si>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</si>
  <si>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</si>
  <si>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</si>
  <si>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</si>
  <si>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</si>
  <si>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</si>
  <si>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</si>
  <si>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</si>
  <si>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</si>
  <si>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</si>
  <si>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</si>
  <si>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</si>
  <si>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</si>
  <si>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</si>
  <si>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</si>
  <si>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</si>
  <si>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</si>
  <si>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</si>
  <si>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</si>
  <si>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</si>
  <si>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</si>
  <si>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</si>
  <si>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</si>
  <si>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</si>
  <si>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</si>
  <si>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</si>
  <si>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</si>
  <si>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</si>
  <si>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</si>
  <si>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</si>
  <si>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</si>
  <si>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</si>
  <si>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</si>
  <si>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</si>
  <si>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</si>
  <si>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</si>
  <si>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</si>
  <si>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</si>
  <si>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</si>
  <si>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</si>
  <si>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</si>
  <si>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</si>
  <si>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</si>
  <si>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</si>
  <si>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</si>
  <si>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</si>
  <si>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</si>
  <si>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</si>
  <si>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</si>
  <si>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</si>
  <si>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</si>
  <si>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</si>
  <si>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</si>
  <si>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</si>
  <si>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</si>
  <si>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</si>
  <si>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</si>
  <si>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</si>
  <si>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</si>
  <si>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</si>
  <si>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</si>
  <si>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</si>
  <si>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</si>
  <si>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</si>
  <si>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</si>
  <si>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</si>
  <si>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</si>
  <si>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</si>
  <si>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</si>
  <si>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</si>
  <si>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</si>
  <si>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</si>
  <si>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</si>
  <si>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</si>
  <si>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</si>
  <si>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</si>
  <si>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</si>
  <si>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</si>
  <si>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</si>
  <si>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</si>
  <si>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</si>
  <si>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</si>
  <si>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</si>
  <si>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</si>
  <si>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</si>
  <si>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</si>
  <si>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</si>
  <si>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</si>
  <si>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</si>
  <si>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</si>
  <si>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</si>
  <si>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</si>
  <si>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</si>
  <si>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</si>
  <si>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</si>
  <si>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</si>
  <si>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</si>
  <si>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</si>
  <si>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</si>
  <si>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</si>
  <si>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</si>
  <si>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</si>
  <si>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</si>
  <si>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</si>
  <si>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</si>
  <si>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</si>
  <si>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</si>
  <si>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</si>
  <si>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</si>
  <si>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</si>
  <si>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</si>
  <si>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</si>
  <si>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</si>
  <si>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</si>
  <si>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</si>
  <si>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</si>
  <si>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</si>
  <si>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</si>
  <si>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</si>
  <si>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</si>
  <si>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</si>
  <si>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</si>
  <si>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</si>
  <si>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</si>
  <si>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</si>
  <si>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</si>
  <si>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</si>
  <si>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</si>
  <si>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</si>
  <si>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</si>
  <si>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</si>
  <si>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</si>
  <si>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</si>
  <si>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</si>
  <si>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</si>
  <si>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</si>
  <si>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</si>
  <si>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</si>
  <si>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</si>
  <si>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</si>
  <si>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</si>
  <si>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</si>
  <si>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</si>
  <si>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</si>
  <si>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</si>
  <si>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</si>
  <si>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</si>
  <si>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</si>
  <si>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</si>
  <si>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</si>
  <si>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</si>
  <si>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</si>
  <si>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</si>
  <si>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</si>
  <si>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</si>
  <si>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</si>
  <si>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</si>
  <si>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</si>
  <si>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</si>
  <si>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</si>
  <si>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</si>
  <si>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</si>
  <si>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</si>
  <si>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</si>
  <si>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</si>
  <si>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</si>
  <si>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</si>
  <si>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</si>
  <si>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</si>
  <si>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</si>
  <si>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</si>
  <si>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</si>
  <si>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</si>
  <si>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</si>
  <si>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</si>
  <si>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</si>
  <si>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</si>
  <si>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</si>
  <si>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</si>
  <si>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</si>
  <si>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</si>
  <si>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</si>
  <si>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</si>
  <si>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</si>
  <si>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</si>
  <si>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</si>
  <si>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</si>
  <si>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</si>
  <si>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</si>
  <si>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</si>
  <si>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</si>
  <si>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</si>
  <si>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</si>
  <si>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</si>
  <si>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</si>
  <si>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</si>
  <si>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</si>
  <si>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</si>
  <si>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</si>
  <si>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</si>
  <si>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</si>
  <si>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</si>
  <si>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</si>
  <si>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</si>
  <si>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</si>
  <si>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</si>
  <si>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</si>
  <si>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</si>
  <si>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</si>
  <si>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</si>
  <si>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</si>
  <si>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</si>
  <si>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</si>
  <si>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</si>
  <si>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</si>
  <si>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</si>
  <si>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</si>
  <si>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</si>
  <si>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</si>
  <si>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</si>
  <si>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</si>
  <si>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</si>
  <si>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</si>
  <si>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</si>
  <si>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</si>
  <si>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</si>
  <si>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</si>
  <si>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</si>
  <si>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</si>
  <si>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</si>
  <si>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</si>
  <si>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</si>
  <si>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</si>
  <si>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</si>
  <si>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</si>
  <si>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</si>
  <si>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</si>
  <si>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</si>
  <si>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</si>
  <si>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</si>
  <si>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</si>
  <si>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</si>
  <si>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</si>
  <si>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</si>
  <si>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</si>
  <si>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</si>
  <si>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</si>
  <si>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</si>
  <si>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</si>
  <si>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</si>
  <si>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</si>
  <si>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</si>
  <si>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</si>
  <si>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</si>
  <si>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</si>
  <si>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</si>
  <si>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</si>
  <si>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</si>
  <si>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</si>
  <si>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</si>
  <si>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</si>
  <si>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</si>
  <si>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</si>
  <si>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</si>
  <si>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</si>
  <si>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</si>
  <si>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</si>
  <si>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</si>
  <si>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</si>
  <si>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</si>
  <si>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</si>
  <si>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</si>
  <si>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</si>
  <si>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</si>
  <si>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</si>
  <si>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</si>
  <si>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</si>
  <si>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</si>
  <si>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</si>
  <si>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</si>
  <si>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</si>
  <si>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</si>
  <si>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</si>
  <si>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</si>
  <si>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</si>
  <si>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</si>
  <si>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</si>
  <si>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</si>
  <si>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</si>
  <si>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</si>
  <si>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</si>
  <si>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</si>
  <si>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</si>
  <si>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</si>
  <si>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</si>
  <si>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</si>
  <si>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</si>
  <si>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</si>
  <si>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</si>
  <si>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</si>
  <si>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</si>
  <si>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</si>
  <si>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</si>
  <si>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</si>
  <si>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</si>
  <si>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</si>
  <si>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</si>
  <si>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</si>
  <si>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</si>
  <si>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</si>
  <si>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</si>
  <si>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</si>
  <si>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</si>
  <si>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</si>
  <si>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</si>
  <si>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</si>
  <si>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</si>
  <si>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</si>
  <si>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</si>
  <si>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</si>
  <si>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</si>
  <si>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</si>
  <si>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</si>
  <si>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</si>
  <si>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</si>
  <si>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</si>
  <si>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</si>
  <si>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</si>
  <si>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</si>
  <si>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</si>
  <si>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</si>
  <si>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</si>
  <si>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</si>
  <si>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</si>
  <si>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</si>
  <si>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</si>
  <si>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</si>
  <si>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</si>
  <si>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</si>
  <si>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</si>
  <si>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</si>
  <si>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</si>
  <si>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</si>
  <si>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</si>
  <si>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</si>
  <si>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</si>
  <si>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</si>
  <si>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</si>
  <si>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</si>
  <si>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</si>
  <si>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</si>
  <si>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</si>
  <si>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</si>
  <si>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</si>
  <si>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</si>
  <si>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</si>
  <si>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</si>
  <si>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</si>
  <si>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</si>
  <si>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</si>
  <si>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</si>
  <si>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</si>
  <si>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</si>
  <si>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</si>
  <si>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</si>
  <si>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</si>
  <si>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</si>
  <si>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</si>
  <si>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</si>
  <si>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</si>
  <si>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</si>
  <si>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</si>
  <si>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</si>
  <si>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</si>
  <si>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</si>
  <si>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</si>
  <si>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</si>
  <si>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</si>
  <si>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</si>
  <si>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</si>
  <si>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</si>
  <si>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</si>
  <si>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</si>
  <si>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</si>
  <si>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</si>
  <si>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</si>
  <si>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</si>
  <si>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</si>
  <si>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</si>
  <si>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</si>
  <si>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</si>
  <si>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</si>
  <si>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</si>
  <si>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</si>
  <si>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</si>
  <si>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</si>
  <si>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</si>
  <si>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</si>
  <si>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</si>
  <si>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</si>
  <si>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</si>
  <si>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</si>
  <si>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</si>
  <si>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</si>
  <si>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</si>
  <si>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</si>
  <si>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</si>
  <si>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</si>
  <si>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</si>
  <si>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</si>
  <si>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</si>
  <si>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</si>
  <si>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</si>
  <si>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</si>
  <si>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</si>
  <si>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</si>
  <si>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</si>
  <si>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</si>
  <si>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</si>
  <si>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</si>
  <si>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</si>
  <si>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</si>
  <si>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</si>
  <si>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</si>
  <si>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</si>
  <si>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</si>
  <si>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</si>
  <si>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</si>
  <si>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</si>
  <si>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</si>
  <si>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</si>
  <si>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</si>
  <si>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</si>
  <si>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</si>
  <si>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</si>
  <si>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</si>
  <si>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</si>
  <si>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</si>
  <si>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</si>
  <si>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</si>
  <si>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</si>
  <si>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</si>
  <si>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</si>
  <si>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</si>
  <si>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</si>
  <si>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</si>
  <si>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</si>
  <si>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</si>
  <si>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</si>
  <si>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</si>
  <si>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</si>
  <si>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</si>
  <si>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</si>
  <si>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</si>
  <si>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</si>
  <si>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</si>
  <si>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</si>
  <si>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</si>
  <si>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</si>
  <si>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</si>
  <si>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</si>
  <si>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</si>
  <si>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</si>
  <si>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</si>
  <si>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</si>
  <si>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</si>
  <si>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</si>
  <si>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</si>
  <si>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</si>
  <si>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</si>
  <si>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</si>
  <si>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</si>
  <si>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</si>
  <si>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</si>
  <si>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</si>
  <si>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</si>
  <si>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</si>
  <si>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</si>
  <si>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</si>
  <si>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</si>
  <si>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</si>
  <si>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</si>
  <si>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</si>
  <si>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</si>
  <si>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</si>
  <si>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</si>
  <si>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</si>
  <si>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</si>
  <si>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</si>
  <si>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</si>
  <si>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</si>
  <si>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</si>
  <si>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</si>
  <si>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</si>
  <si>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</si>
  <si>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</si>
  <si>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</si>
  <si>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</si>
  <si>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</si>
  <si>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</si>
  <si>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</si>
  <si>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</si>
  <si>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</si>
  <si>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</si>
  <si>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</si>
  <si>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</si>
  <si>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</si>
  <si>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</si>
  <si>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</si>
  <si>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</si>
  <si>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</si>
  <si>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</si>
  <si>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</si>
  <si>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</si>
  <si>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</si>
  <si>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</si>
  <si>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</si>
  <si>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</si>
  <si>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</si>
  <si>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</si>
  <si>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</si>
  <si>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</si>
  <si>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</si>
  <si>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</si>
  <si>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</si>
  <si>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</si>
  <si>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</si>
  <si>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</si>
  <si>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</si>
  <si>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</si>
  <si>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</si>
  <si>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</si>
  <si>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</si>
  <si>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</si>
  <si>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</si>
  <si>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</si>
  <si>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</si>
  <si>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</si>
  <si>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</si>
  <si>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</si>
  <si>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</si>
  <si>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</si>
  <si>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</si>
  <si>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</si>
  <si>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</si>
  <si>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</si>
  <si>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</si>
  <si>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</si>
  <si>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</si>
  <si>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</si>
  <si>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</si>
  <si>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</si>
  <si>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</si>
  <si>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</si>
  <si>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</si>
  <si>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</si>
  <si>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</si>
  <si>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</si>
  <si>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</si>
  <si>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</si>
  <si>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</si>
  <si>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</si>
  <si>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</si>
  <si>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</si>
  <si>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</si>
  <si>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</si>
  <si>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</si>
  <si>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</si>
  <si>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</si>
  <si>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</si>
  <si>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</si>
  <si>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</si>
  <si>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</si>
  <si>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</si>
  <si>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</si>
  <si>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</si>
  <si>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</si>
  <si>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</si>
  <si>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</si>
  <si>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</si>
  <si>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</si>
  <si>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</si>
  <si>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</si>
  <si>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</si>
  <si>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</si>
  <si>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</si>
  <si>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</si>
  <si>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</si>
  <si>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</si>
  <si>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</si>
  <si>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</si>
  <si>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</si>
  <si>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</si>
  <si>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</si>
  <si>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</si>
  <si>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</si>
  <si>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</si>
  <si>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</si>
  <si>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</si>
  <si>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</si>
  <si>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</si>
  <si>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</si>
  <si>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</si>
  <si>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</si>
  <si>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</si>
  <si>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</si>
  <si>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</si>
  <si>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</si>
  <si>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</si>
  <si>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</si>
  <si>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</si>
  <si>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</si>
  <si>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</si>
  <si>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</si>
  <si>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</si>
  <si>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</si>
  <si>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</si>
  <si>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</si>
  <si>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</si>
  <si>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</si>
  <si>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</si>
  <si>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</si>
  <si>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</si>
  <si>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</si>
  <si>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</si>
  <si>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</si>
  <si>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</si>
  <si>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</si>
  <si>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</si>
  <si>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</si>
  <si>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</si>
  <si>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</si>
  <si>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</si>
  <si>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</si>
  <si>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</si>
  <si>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</si>
  <si>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</si>
  <si>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</si>
  <si>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</si>
  <si>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</si>
  <si>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</si>
  <si>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</si>
  <si>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</si>
  <si>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</si>
  <si>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</si>
  <si>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</si>
  <si>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</si>
  <si>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</si>
  <si>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</si>
  <si>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</si>
  <si>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</si>
  <si>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</si>
  <si>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</si>
  <si>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</si>
  <si>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</si>
  <si>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</si>
  <si>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</si>
  <si>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</si>
  <si>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</si>
  <si>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</si>
  <si>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</si>
  <si>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</si>
  <si>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</si>
  <si>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</si>
  <si>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</si>
  <si>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</si>
  <si>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</si>
  <si>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</si>
  <si>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</si>
  <si>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</si>
  <si>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</si>
  <si>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</si>
  <si>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</si>
  <si>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</si>
  <si>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</si>
  <si>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</si>
  <si>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</si>
  <si>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</si>
  <si>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</si>
  <si>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</si>
  <si>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</si>
  <si>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</si>
  <si>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</si>
  <si>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</si>
  <si>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</si>
  <si>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</si>
  <si>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</si>
  <si>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</si>
  <si>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</si>
  <si>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</si>
  <si>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</si>
  <si>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</si>
  <si>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</si>
  <si>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</si>
  <si>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</si>
  <si>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</si>
  <si>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</si>
  <si>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</si>
  <si>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</si>
  <si>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</si>
  <si>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</si>
  <si>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</si>
  <si>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</si>
  <si>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</si>
  <si>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</si>
  <si>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</si>
  <si>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</si>
  <si>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</si>
  <si>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</si>
  <si>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</si>
  <si>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</si>
  <si>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</si>
  <si>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</si>
  <si>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</si>
  <si>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</si>
  <si>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</si>
  <si>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</si>
  <si>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</si>
  <si>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</si>
  <si>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</si>
  <si>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</si>
  <si>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</si>
  <si>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</si>
  <si>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</si>
  <si>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</si>
  <si>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</si>
  <si>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</si>
  <si>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</si>
  <si>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</si>
  <si>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</si>
  <si>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</si>
  <si>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</si>
  <si>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</si>
  <si>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</si>
  <si>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</si>
  <si>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</si>
  <si>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</si>
  <si>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</si>
  <si>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</si>
  <si>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</si>
  <si>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</si>
  <si>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</si>
  <si>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</si>
  <si>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</si>
  <si>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</si>
  <si>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</si>
  <si>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</si>
  <si>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</si>
  <si>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</si>
  <si>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</si>
  <si>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</si>
  <si>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</si>
  <si>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</si>
  <si>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</si>
  <si>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</si>
  <si>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</si>
  <si>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</si>
  <si>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</si>
  <si>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</si>
  <si>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</si>
  <si>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</si>
  <si>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</si>
  <si>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</si>
  <si>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</si>
  <si>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</si>
  <si>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</si>
  <si>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</si>
  <si>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</si>
  <si>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</si>
  <si>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</si>
  <si>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</si>
  <si>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</si>
  <si>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</si>
  <si>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</si>
  <si>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</si>
  <si>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</si>
  <si>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</si>
  <si>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</si>
  <si>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</si>
  <si>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</si>
  <si>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</si>
  <si>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</si>
  <si>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</si>
  <si>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</si>
  <si>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</si>
  <si>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</si>
  <si>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</si>
  <si>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</si>
  <si>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</si>
  <si>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</si>
  <si>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</si>
  <si>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</si>
  <si>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</si>
  <si>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</si>
  <si>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</si>
  <si>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</si>
  <si>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</si>
  <si>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</si>
  <si>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</si>
  <si>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</si>
  <si>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</si>
  <si>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</si>
  <si>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</si>
  <si>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</si>
  <si>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</si>
  <si>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</si>
  <si>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</si>
  <si>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</si>
  <si>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</si>
  <si>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</si>
  <si>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</si>
  <si>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</si>
  <si>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</si>
  <si>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</si>
  <si>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</si>
  <si>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</si>
  <si>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</si>
  <si>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</si>
  <si>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</si>
  <si>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</si>
  <si>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</si>
  <si>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</si>
  <si>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</si>
  <si>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</si>
  <si>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</si>
  <si>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</si>
  <si>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</si>
  <si>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</si>
  <si>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</si>
  <si>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</si>
  <si>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</si>
  <si>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</si>
  <si>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</si>
  <si>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</si>
  <si>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</si>
  <si>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</si>
  <si>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</si>
  <si>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</si>
  <si>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</si>
  <si>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</si>
  <si>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</si>
  <si>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</si>
  <si>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</si>
  <si>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</si>
  <si>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</si>
  <si>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</si>
  <si>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</si>
  <si>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</si>
  <si>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</si>
  <si>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</si>
  <si>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</si>
  <si>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</si>
  <si>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</si>
  <si>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</si>
  <si>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</si>
  <si>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</si>
  <si>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</si>
  <si>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</si>
  <si>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</si>
  <si>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</si>
  <si>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</si>
  <si>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</si>
  <si>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</si>
  <si>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</si>
  <si>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</si>
  <si>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</si>
  <si>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</si>
  <si>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</si>
  <si>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</si>
  <si>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</si>
  <si>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</si>
  <si>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</si>
  <si>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</si>
  <si>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</si>
  <si>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</si>
  <si>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</si>
  <si>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</si>
  <si>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</si>
  <si>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</si>
  <si>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</si>
  <si>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</si>
  <si>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</si>
  <si>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</si>
  <si>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</si>
  <si>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</si>
  <si>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</si>
  <si>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</si>
  <si>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</si>
  <si>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</si>
  <si>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</si>
  <si>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</si>
  <si>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</si>
  <si>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</si>
  <si>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</si>
  <si>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</si>
  <si>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</si>
  <si>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</si>
  <si>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</si>
  <si>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</si>
  <si>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</si>
  <si>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</si>
  <si>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</si>
  <si>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</si>
  <si>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</si>
  <si>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</si>
  <si>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</si>
  <si>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</si>
  <si>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</si>
  <si>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</si>
  <si>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</si>
  <si>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</si>
  <si>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</si>
  <si>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</si>
  <si>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</si>
  <si>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</si>
  <si>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</si>
  <si>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</si>
  <si>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</si>
  <si>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</si>
  <si>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</si>
  <si>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</si>
  <si>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</si>
  <si>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</si>
  <si>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</si>
  <si>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</si>
  <si>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</si>
  <si>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</si>
  <si>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</si>
  <si>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</si>
  <si>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</si>
  <si>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</si>
  <si>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</si>
  <si>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</si>
  <si>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</si>
  <si>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</si>
  <si>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</si>
  <si>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</si>
  <si>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</si>
  <si>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</si>
  <si>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</si>
  <si>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</si>
  <si>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</si>
  <si>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</si>
  <si>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</si>
  <si>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</si>
  <si>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</si>
  <si>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</si>
  <si>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</si>
  <si>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</si>
  <si>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</si>
  <si>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</si>
  <si>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</si>
  <si>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</si>
  <si>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</si>
  <si>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</si>
  <si>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</si>
  <si>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</si>
  <si>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</si>
  <si>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</si>
  <si>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</si>
  <si>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</si>
  <si>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</si>
  <si>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</si>
  <si>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</si>
  <si>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</si>
  <si>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</si>
  <si>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</si>
  <si>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</si>
  <si>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</si>
  <si>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</si>
  <si>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</si>
  <si>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</si>
  <si>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</si>
  <si>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</si>
  <si>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</si>
  <si>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</si>
  <si>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</si>
  <si>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</si>
  <si>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</si>
  <si>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</si>
  <si>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</si>
  <si>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</si>
  <si>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</si>
  <si>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</si>
  <si>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</si>
  <si>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</si>
  <si>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</si>
  <si>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</si>
  <si>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</si>
  <si>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</si>
  <si>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</si>
  <si>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</si>
  <si>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</si>
  <si>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</si>
  <si>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</si>
  <si>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</si>
  <si>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</si>
  <si>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</si>
  <si>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</si>
  <si>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</si>
  <si>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</si>
  <si>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</si>
  <si>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</si>
  <si>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</si>
  <si>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</si>
  <si>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</si>
  <si>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</si>
  <si>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</si>
  <si>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</si>
  <si>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</si>
  <si>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</si>
  <si>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</si>
  <si>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</si>
  <si>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</si>
  <si>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</si>
  <si>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</si>
  <si>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</si>
  <si>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</si>
  <si>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</si>
  <si>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</si>
  <si>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</si>
  <si>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</si>
  <si>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</si>
  <si>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</si>
  <si>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</si>
  <si>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</si>
  <si>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</si>
  <si>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</si>
  <si>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</si>
  <si>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</si>
  <si>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</si>
  <si>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</si>
  <si>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</si>
  <si>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</si>
  <si>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</si>
  <si>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</si>
  <si>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</si>
  <si>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</si>
  <si>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</si>
  <si>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</si>
  <si>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</si>
  <si>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</si>
  <si>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</si>
  <si>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</si>
  <si>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</si>
  <si>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</si>
  <si>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</si>
  <si>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</si>
  <si>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</si>
  <si>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</si>
  <si>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</si>
  <si>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</si>
  <si>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</si>
  <si>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</si>
  <si>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</si>
  <si>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</si>
  <si>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</si>
  <si>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</si>
  <si>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</si>
  <si>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</si>
  <si>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</si>
  <si>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</si>
  <si>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</si>
  <si>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</si>
  <si>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</si>
  <si>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</si>
  <si>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</si>
  <si>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</si>
  <si>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</si>
  <si>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</si>
  <si>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</si>
  <si>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</si>
  <si>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</si>
  <si>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</si>
  <si>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</si>
  <si>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</si>
  <si>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</si>
  <si>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</si>
  <si>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</si>
  <si>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</si>
  <si>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</si>
  <si>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</si>
  <si>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</si>
  <si>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</si>
  <si>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</si>
  <si>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</si>
  <si>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</si>
  <si>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</si>
  <si>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</si>
  <si>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</si>
  <si>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</si>
  <si>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</si>
  <si>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</si>
  <si>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</si>
  <si>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</si>
  <si>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</si>
  <si>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</si>
  <si>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</si>
  <si>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</si>
  <si>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</si>
  <si>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</si>
  <si>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</si>
  <si>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</si>
  <si>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</si>
  <si>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</si>
  <si>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</si>
  <si>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</si>
  <si>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</si>
  <si>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</si>
  <si>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</si>
  <si>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</si>
  <si>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</si>
  <si>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</si>
  <si>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</si>
  <si>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</si>
  <si>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</si>
  <si>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</si>
  <si>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</si>
  <si>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</si>
  <si>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</si>
  <si>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</si>
  <si>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</si>
  <si>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</si>
  <si>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</si>
  <si>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</si>
  <si>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</si>
  <si>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</si>
  <si>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</si>
  <si>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</si>
  <si>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</si>
  <si>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</si>
  <si>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</si>
  <si>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</si>
  <si>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</si>
  <si>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</si>
  <si>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</si>
  <si>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</si>
  <si>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</si>
  <si>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</si>
  <si>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</si>
  <si>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</si>
  <si>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</si>
  <si>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</si>
  <si>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</si>
  <si>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</si>
  <si>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</si>
  <si>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</si>
  <si>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</si>
  <si>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</si>
  <si>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</si>
  <si>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</si>
  <si>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</si>
  <si>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</si>
  <si>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</si>
  <si>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</si>
  <si>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</si>
  <si>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</si>
  <si>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</si>
  <si>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</si>
  <si>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</si>
  <si>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</si>
  <si>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</si>
  <si>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</si>
  <si>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</si>
  <si>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</si>
  <si>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</si>
  <si>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</si>
  <si>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</si>
  <si>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</si>
  <si>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</si>
  <si>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</si>
  <si>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</si>
  <si>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</si>
  <si>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</si>
  <si>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</si>
  <si>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</si>
  <si>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</si>
  <si>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</si>
  <si>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</si>
  <si>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</si>
  <si>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</si>
  <si>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</si>
  <si>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</si>
  <si>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</si>
  <si>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</si>
  <si>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</si>
  <si>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</si>
  <si>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</si>
  <si>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</si>
  <si>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</si>
  <si>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</si>
  <si>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</si>
  <si>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</si>
  <si>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</si>
  <si>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</si>
  <si>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</si>
  <si>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</si>
  <si>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</si>
  <si>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</si>
  <si>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</si>
  <si>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</si>
  <si>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</si>
  <si>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</si>
  <si>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</si>
  <si>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</si>
  <si>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</si>
  <si>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</si>
  <si>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</si>
  <si>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</si>
  <si>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</si>
  <si>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</si>
  <si>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</si>
  <si>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</si>
  <si>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</si>
  <si>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</si>
  <si>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</si>
  <si>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</si>
  <si>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</si>
  <si>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</si>
  <si>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</si>
  <si>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</si>
  <si>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</si>
  <si>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</si>
  <si>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</si>
  <si>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</si>
  <si>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</si>
  <si>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</si>
  <si>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</si>
  <si>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</si>
  <si>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</si>
  <si>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</si>
  <si>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</si>
  <si>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</si>
  <si>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</si>
  <si>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</si>
  <si>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</si>
  <si>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</si>
  <si>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</si>
  <si>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</si>
  <si>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</si>
  <si>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</si>
  <si>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</si>
  <si>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</si>
  <si>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</si>
  <si>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</si>
  <si>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</si>
  <si>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</si>
  <si>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</si>
  <si>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</si>
  <si>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</si>
  <si>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</si>
  <si>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</si>
  <si>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</si>
  <si>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</si>
  <si>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</si>
  <si>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</si>
  <si>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</si>
  <si>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</si>
  <si>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</si>
  <si>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</si>
  <si>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</si>
  <si>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</si>
  <si>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</si>
  <si>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</si>
  <si>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</si>
  <si>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</si>
  <si>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</si>
  <si>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</si>
  <si>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</si>
  <si>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</si>
  <si>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</si>
  <si>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</si>
  <si>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</si>
  <si>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</si>
  <si>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</si>
  <si>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</si>
  <si>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</si>
  <si>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</si>
  <si>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</si>
  <si>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</si>
  <si>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</si>
  <si>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</si>
  <si>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</si>
  <si>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</si>
  <si>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</si>
  <si>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</si>
  <si>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</si>
  <si>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</si>
  <si>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</si>
  <si>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</si>
  <si>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</si>
  <si>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</si>
  <si>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</si>
  <si>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</si>
  <si>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</si>
  <si>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</si>
  <si>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</si>
  <si>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</si>
  <si>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</si>
  <si>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</si>
  <si>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</si>
  <si>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</si>
  <si>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</si>
  <si>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</si>
  <si>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</si>
  <si>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</si>
  <si>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</si>
  <si>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</si>
  <si>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</si>
  <si>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</si>
  <si>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</si>
  <si>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</si>
  <si>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</si>
  <si>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</si>
  <si>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</si>
  <si>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</si>
  <si>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</si>
  <si>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</si>
  <si>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</si>
  <si>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</si>
  <si>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</si>
  <si>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</si>
  <si>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</si>
  <si>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</si>
  <si>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</si>
  <si>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</si>
  <si>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</si>
  <si>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</si>
  <si>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</si>
  <si>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</si>
  <si>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</si>
  <si>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</si>
  <si>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</si>
  <si>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</si>
  <si>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</si>
  <si>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</si>
  <si>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</si>
  <si>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</si>
  <si>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</si>
  <si>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</si>
  <si>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</si>
  <si>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</si>
  <si>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</si>
  <si>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</si>
  <si>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</si>
  <si>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</si>
  <si>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</si>
  <si>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</si>
  <si>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</si>
  <si>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</si>
  <si>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</si>
  <si>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</si>
  <si>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</si>
  <si>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</si>
  <si>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</si>
  <si>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</si>
  <si>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</si>
  <si>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</si>
  <si>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</si>
  <si>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</si>
  <si>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</si>
  <si>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</si>
  <si>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</si>
  <si>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</si>
  <si>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</si>
  <si>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</si>
  <si>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</si>
  <si>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</si>
  <si>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</si>
  <si>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</si>
  <si>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</si>
  <si>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</si>
  <si>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</si>
  <si>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</si>
  <si>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</si>
  <si>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</si>
  <si>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</si>
  <si>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</si>
  <si>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</si>
  <si>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</si>
  <si>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</si>
  <si>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</si>
  <si>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</si>
  <si>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</si>
  <si>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</si>
  <si>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</si>
  <si>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</si>
  <si>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</si>
  <si>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</si>
  <si>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</si>
  <si>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</si>
  <si>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</si>
  <si>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</si>
  <si>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</si>
  <si>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</si>
  <si>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</si>
  <si>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</si>
  <si>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</si>
  <si>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</si>
  <si>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</si>
  <si>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</si>
  <si>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</si>
  <si>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</si>
  <si>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</si>
  <si>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</si>
  <si>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</si>
  <si>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</si>
  <si>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</si>
  <si>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</si>
  <si>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</si>
  <si>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</si>
  <si>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</si>
  <si>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</si>
  <si>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</si>
  <si>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</si>
  <si>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</si>
  <si>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</si>
  <si>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</si>
  <si>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</si>
  <si>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</si>
  <si>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</si>
  <si>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</si>
  <si>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</si>
  <si>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</si>
  <si>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</si>
  <si>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</si>
  <si>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</si>
  <si>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</si>
  <si>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</si>
  <si>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</si>
  <si>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</si>
  <si>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</si>
  <si>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</si>
  <si>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</si>
  <si>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</si>
  <si>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</si>
  <si>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</si>
  <si>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</si>
  <si>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</si>
  <si>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</si>
  <si>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</si>
  <si>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</si>
  <si>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</si>
  <si>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</si>
  <si>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</si>
  <si>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</si>
  <si>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</si>
  <si>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</si>
  <si>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</si>
  <si>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</si>
  <si>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</si>
  <si>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</si>
  <si>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</si>
  <si>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</si>
  <si>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</si>
  <si>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</si>
  <si>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</si>
  <si>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</si>
  <si>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</si>
  <si>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</si>
  <si>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</si>
  <si>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</si>
  <si>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</si>
  <si>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</si>
  <si>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</si>
  <si>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</si>
  <si>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</si>
  <si>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</si>
  <si>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</si>
  <si>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</si>
  <si>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</si>
  <si>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</si>
  <si>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</si>
  <si>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</si>
  <si>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</si>
  <si>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</si>
  <si>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</si>
  <si>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</si>
  <si>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</si>
  <si>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</si>
  <si>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</si>
  <si>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</si>
  <si>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</si>
  <si>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</si>
  <si>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</si>
  <si>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</si>
  <si>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</si>
  <si>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</si>
  <si>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</si>
  <si>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</si>
  <si>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</si>
  <si>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</si>
  <si>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</si>
  <si>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</si>
  <si>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</si>
  <si>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</si>
  <si>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</si>
  <si>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</si>
  <si>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</si>
  <si>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</si>
  <si>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</si>
  <si>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</si>
  <si>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</si>
  <si>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</si>
  <si>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</si>
  <si>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</si>
  <si>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</si>
  <si>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</si>
  <si>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</si>
  <si>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</si>
  <si>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</si>
  <si>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</si>
  <si>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</si>
  <si>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</si>
  <si>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</si>
  <si>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</si>
  <si>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</si>
  <si>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</si>
  <si>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</si>
  <si>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</si>
  <si>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</si>
  <si>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</si>
  <si>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</si>
  <si>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</si>
  <si>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</si>
  <si>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</si>
  <si>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</si>
  <si>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</si>
  <si>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</si>
  <si>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</si>
  <si>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</si>
  <si>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</si>
  <si>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</si>
  <si>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</si>
  <si>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</si>
  <si>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</si>
  <si>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</si>
  <si>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</si>
  <si>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</si>
  <si>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</si>
  <si>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</si>
  <si>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</si>
  <si>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</si>
  <si>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</si>
  <si>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</si>
  <si>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</si>
  <si>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</si>
  <si>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</si>
  <si>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</si>
  <si>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</si>
  <si>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</si>
  <si>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</si>
  <si>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</si>
  <si>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</si>
  <si>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</si>
  <si>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</si>
  <si>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</si>
  <si>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</si>
  <si>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</si>
  <si>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</si>
  <si>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</si>
  <si>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</si>
  <si>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</si>
  <si>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</si>
  <si>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</si>
  <si>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</si>
  <si>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</si>
  <si>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</si>
  <si>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</si>
  <si>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</si>
  <si>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</si>
  <si>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</si>
  <si>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</si>
  <si>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</si>
  <si>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</si>
  <si>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</si>
  <si>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</si>
  <si>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</si>
  <si>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</si>
  <si>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</si>
  <si>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</si>
  <si>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</si>
  <si>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</si>
  <si>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</si>
  <si>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</si>
  <si>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</si>
  <si>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</si>
  <si>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</si>
  <si>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</si>
  <si>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</si>
  <si>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</si>
  <si>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</si>
  <si>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</si>
  <si>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</si>
  <si>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</si>
  <si>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</si>
  <si>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</si>
  <si>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</si>
  <si>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</si>
  <si>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</si>
  <si>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</si>
  <si>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</si>
  <si>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</si>
  <si>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</si>
  <si>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</si>
  <si>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</si>
  <si>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</si>
  <si>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</si>
  <si>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</si>
  <si>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</si>
  <si>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</si>
  <si>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</si>
  <si>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</si>
  <si>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</si>
  <si>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</si>
  <si>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</si>
  <si>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</si>
  <si>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</si>
  <si>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</si>
  <si>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</si>
  <si>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</si>
  <si>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</si>
  <si>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</si>
  <si>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</si>
  <si>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</si>
  <si>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</si>
  <si>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</si>
  <si>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</si>
  <si>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</si>
  <si>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</si>
  <si>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</si>
  <si>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</si>
  <si>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</si>
  <si>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</si>
  <si>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</si>
  <si>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</si>
  <si>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</si>
  <si>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</si>
  <si>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</si>
  <si>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</si>
  <si>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</si>
  <si>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</si>
  <si>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</si>
  <si>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</si>
  <si>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</si>
  <si>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</si>
  <si>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</si>
  <si>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</si>
  <si>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</si>
  <si>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</si>
  <si>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</si>
  <si>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</si>
  <si>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</si>
  <si>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</si>
  <si>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</si>
  <si>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</si>
  <si>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</si>
  <si>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</si>
  <si>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</si>
  <si>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</si>
  <si>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</si>
  <si>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</si>
  <si>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</si>
  <si>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</si>
  <si>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</si>
  <si>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</si>
  <si>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</si>
  <si>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</si>
  <si>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</si>
  <si>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</si>
  <si>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</si>
  <si>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</si>
  <si>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</si>
  <si>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</si>
  <si>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</si>
  <si>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</si>
  <si>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</si>
  <si>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</si>
  <si>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</si>
  <si>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</si>
  <si>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</si>
  <si>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</si>
  <si>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</si>
  <si>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</si>
  <si>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</si>
  <si>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</si>
  <si>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</si>
  <si>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</si>
  <si>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</si>
  <si>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</si>
  <si>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</si>
  <si>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</si>
  <si>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</si>
  <si>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</si>
  <si>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</si>
  <si>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</si>
  <si>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</si>
  <si>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</si>
  <si>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</si>
  <si>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</si>
  <si>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</si>
  <si>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</si>
  <si>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</si>
  <si>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</si>
  <si>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</si>
  <si>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</si>
  <si>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</si>
  <si>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</si>
  <si>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</si>
  <si>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</si>
  <si>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</si>
  <si>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</si>
  <si>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</si>
  <si>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</si>
  <si>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</si>
  <si>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</si>
  <si>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</si>
  <si>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</si>
  <si>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</si>
  <si>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</si>
  <si>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</si>
  <si>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</si>
  <si>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</si>
  <si>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</si>
  <si>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</si>
  <si>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</si>
  <si>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</si>
  <si>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</si>
  <si>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</si>
  <si>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</si>
  <si>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</si>
  <si>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</si>
  <si>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</si>
  <si>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</si>
  <si>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</si>
  <si>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</si>
  <si>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</si>
  <si>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</si>
  <si>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</si>
  <si>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</si>
  <si>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</si>
  <si>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</si>
  <si>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</si>
  <si>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</si>
  <si>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</si>
  <si>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</si>
  <si>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</si>
  <si>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</si>
  <si>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</si>
  <si>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</si>
  <si>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</si>
  <si>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</si>
  <si>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</si>
  <si>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</si>
  <si>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</si>
  <si>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</si>
  <si>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</si>
  <si>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</si>
  <si>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</si>
  <si>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</si>
  <si>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</si>
  <si>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</si>
  <si>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</si>
  <si>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</si>
  <si>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</si>
  <si>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</si>
  <si>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</si>
  <si>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</si>
  <si>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</si>
  <si>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</si>
  <si>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</si>
  <si>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</si>
  <si>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</si>
  <si>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</si>
  <si>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</si>
  <si>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</si>
  <si>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</si>
  <si>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</si>
  <si>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</si>
  <si>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</si>
  <si>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</si>
  <si>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</si>
  <si>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</si>
  <si>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</si>
  <si>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</si>
  <si>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</si>
  <si>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</si>
  <si>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</si>
  <si>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</si>
  <si>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</si>
  <si>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</si>
  <si>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</si>
  <si>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</si>
  <si>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</si>
  <si>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</si>
  <si>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</si>
  <si>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</si>
  <si>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</si>
  <si>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</si>
  <si>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</si>
  <si>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</si>
  <si>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</si>
  <si>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</si>
  <si>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</si>
  <si>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</si>
  <si>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</si>
  <si>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</si>
  <si>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</si>
  <si>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</si>
  <si>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</si>
  <si>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</si>
  <si>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</si>
  <si>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</si>
  <si>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</si>
  <si>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</si>
  <si>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</si>
  <si>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</si>
  <si>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</si>
  <si>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</si>
  <si>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</si>
  <si>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</si>
  <si>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</si>
  <si>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</si>
  <si>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</si>
  <si>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</si>
  <si>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</si>
  <si>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</si>
  <si>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</si>
  <si>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</si>
  <si>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</si>
  <si>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</si>
  <si>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</si>
  <si>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</si>
  <si>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</si>
  <si>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</si>
  <si>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</si>
  <si>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</si>
  <si>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</si>
  <si>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</si>
  <si>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</si>
  <si>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</si>
  <si>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</si>
  <si>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</si>
  <si>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</si>
  <si>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</si>
  <si>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</si>
  <si>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</si>
  <si>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</si>
  <si>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</si>
  <si>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</si>
  <si>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</si>
  <si>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</si>
  <si>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</si>
  <si>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</si>
  <si>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</si>
  <si>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</si>
  <si>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</si>
  <si>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</si>
  <si>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</si>
  <si>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</si>
  <si>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</si>
  <si>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</si>
  <si>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</si>
  <si>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</si>
  <si>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</si>
  <si>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</si>
  <si>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</si>
  <si>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</si>
  <si>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</si>
  <si>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</si>
  <si>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</si>
  <si>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</si>
  <si>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</si>
  <si>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</si>
  <si>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</si>
  <si>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</si>
  <si>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</si>
  <si>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</si>
  <si>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</si>
  <si>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</si>
  <si>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</si>
  <si>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</si>
  <si>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</si>
  <si>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</si>
  <si>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</si>
  <si>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</si>
  <si>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</si>
  <si>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</si>
  <si>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</si>
  <si>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</si>
  <si>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</si>
  <si>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</si>
  <si>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</si>
  <si>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</si>
  <si>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</si>
  <si>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</si>
  <si>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</si>
  <si>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</si>
  <si>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</si>
  <si>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</si>
  <si>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</si>
  <si>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</si>
  <si>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</si>
  <si>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</si>
  <si>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</si>
  <si>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</si>
  <si>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</si>
  <si>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</si>
  <si>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</si>
  <si>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</si>
  <si>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</si>
  <si>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</si>
  <si>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</si>
  <si>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</si>
  <si>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</si>
  <si>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</si>
  <si>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</si>
  <si>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</si>
  <si>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</si>
  <si>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</si>
  <si>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</si>
  <si>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</si>
  <si>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</si>
  <si>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</si>
  <si>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</si>
  <si>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</si>
  <si>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</si>
  <si>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</si>
  <si>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</si>
  <si>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</si>
  <si>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</si>
  <si>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</si>
  <si>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</si>
  <si>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</si>
  <si>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</si>
  <si>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</si>
  <si>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</si>
  <si>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</si>
  <si>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</si>
  <si>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</si>
  <si>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</si>
  <si>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</si>
  <si>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</si>
  <si>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</si>
  <si>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</si>
  <si>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</si>
  <si>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</si>
  <si>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</si>
  <si>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</si>
  <si>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</si>
  <si>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</si>
  <si>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</si>
  <si>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</si>
  <si>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</si>
  <si>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</si>
  <si>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</si>
  <si>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</si>
  <si>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</si>
  <si>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</si>
  <si>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</si>
  <si>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</si>
  <si>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</si>
  <si>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</si>
  <si>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</si>
  <si>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</si>
  <si>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</si>
  <si>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</si>
  <si>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</si>
  <si>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</si>
  <si>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</si>
  <si>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</si>
  <si>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</si>
  <si>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</si>
  <si>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</si>
  <si>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</si>
  <si>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</si>
  <si>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</si>
  <si>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</si>
  <si>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</si>
  <si>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</si>
  <si>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</si>
  <si>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</si>
  <si>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</si>
  <si>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</si>
  <si>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</si>
  <si>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</si>
  <si>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</si>
  <si>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</si>
  <si>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</si>
  <si>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</si>
  <si>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</si>
  <si>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</si>
  <si>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</si>
  <si>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</si>
  <si>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</si>
  <si>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</si>
  <si>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</si>
  <si>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</si>
  <si>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</si>
  <si>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</si>
  <si>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</si>
  <si>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</si>
  <si>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</si>
  <si>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</si>
  <si>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</si>
  <si>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</si>
  <si>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</si>
  <si>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</si>
  <si>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</si>
  <si>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</si>
  <si>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</si>
  <si>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</si>
  <si>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</si>
  <si>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</si>
  <si>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</si>
  <si>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</si>
  <si>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</si>
  <si>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</si>
  <si>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</si>
  <si>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</si>
  <si>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</si>
  <si>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</si>
  <si>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</si>
  <si>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</si>
  <si>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</si>
  <si>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</si>
  <si>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</si>
  <si>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</si>
  <si>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</si>
  <si>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</si>
  <si>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</si>
  <si>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</si>
  <si>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</si>
  <si>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</si>
  <si>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</si>
  <si>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</si>
  <si>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</si>
  <si>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</si>
  <si>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</si>
  <si>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</si>
  <si>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</si>
  <si>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</si>
  <si>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</si>
  <si>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</si>
  <si>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</si>
  <si>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</si>
  <si>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</si>
  <si>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</si>
  <si>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</si>
  <si>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</si>
  <si>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</si>
  <si>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</si>
  <si>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</si>
  <si>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</si>
  <si>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</si>
  <si>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</si>
  <si>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</si>
  <si>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</si>
  <si>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</si>
  <si>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</si>
  <si>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</si>
  <si>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</si>
  <si>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</si>
  <si>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</si>
  <si>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</si>
  <si>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</si>
  <si>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</si>
  <si>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</si>
  <si>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</si>
  <si>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</si>
  <si>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</si>
  <si>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</si>
  <si>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</si>
  <si>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</si>
  <si>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</si>
  <si>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</si>
  <si>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</si>
  <si>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</si>
  <si>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</si>
  <si>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</si>
  <si>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</si>
  <si>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</si>
  <si>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</si>
  <si>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</si>
  <si>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</si>
  <si>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</si>
  <si>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</si>
  <si>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</si>
  <si>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</si>
  <si>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</si>
  <si>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</si>
  <si>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</si>
  <si>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</si>
  <si>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</si>
  <si>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</si>
  <si>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</si>
  <si>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</si>
  <si>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</si>
  <si>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</si>
  <si>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</si>
  <si>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</si>
  <si>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</si>
  <si>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</si>
  <si>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</si>
  <si>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</si>
  <si>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</si>
  <si>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</si>
  <si>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</si>
  <si>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</si>
  <si>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</si>
  <si>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</si>
  <si>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</si>
  <si>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</si>
  <si>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</si>
  <si>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</si>
  <si>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</si>
  <si>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</si>
  <si>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</si>
  <si>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</si>
  <si>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</si>
  <si>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</si>
  <si>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</si>
  <si>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</si>
  <si>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</si>
  <si>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</si>
  <si>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</si>
  <si>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</si>
  <si>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</si>
  <si>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</si>
  <si>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</si>
  <si>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</si>
  <si>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</si>
  <si>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</si>
  <si>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</si>
  <si>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</si>
  <si>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</si>
  <si>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</si>
  <si>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</si>
  <si>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</si>
  <si>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</si>
  <si>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</si>
  <si>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</si>
  <si>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</si>
  <si>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</si>
  <si>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</si>
  <si>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</si>
  <si>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</si>
  <si>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</si>
  <si>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</si>
  <si>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</si>
  <si>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</si>
  <si>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</si>
  <si>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</si>
  <si>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</si>
  <si>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</si>
  <si>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</si>
  <si>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</si>
  <si>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</si>
  <si>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</si>
  <si>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</si>
  <si>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</si>
  <si>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</si>
  <si>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</si>
  <si>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</si>
  <si>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</si>
  <si>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</si>
  <si>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</si>
  <si>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</si>
  <si>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</si>
  <si>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</si>
  <si>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</si>
  <si>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</si>
  <si>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</si>
  <si>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</si>
  <si>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</si>
  <si>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</si>
  <si>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</si>
  <si>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</si>
  <si>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</si>
  <si>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</si>
  <si>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</si>
  <si>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</si>
  <si>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</si>
  <si>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</si>
  <si>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</si>
  <si>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</si>
  <si>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</si>
  <si>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</si>
  <si>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</si>
  <si>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</si>
  <si>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</si>
  <si>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</si>
  <si>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</si>
  <si>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</si>
  <si>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</si>
  <si>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</si>
  <si>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</si>
  <si>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</si>
  <si>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</si>
  <si>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</si>
  <si>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</si>
  <si>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</si>
  <si>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</si>
  <si>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</si>
  <si>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</si>
  <si>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</si>
  <si>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</si>
  <si>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</si>
  <si>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</si>
  <si>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</si>
  <si>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</si>
  <si>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</si>
  <si>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</si>
  <si>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</si>
  <si>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</si>
  <si>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</si>
  <si>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</si>
  <si>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</si>
  <si>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</si>
  <si>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</si>
  <si>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</si>
  <si>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</si>
  <si>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</si>
  <si>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</si>
  <si>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</si>
  <si>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</si>
  <si>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</si>
  <si>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</si>
  <si>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</si>
  <si>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</si>
  <si>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</si>
  <si>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</si>
  <si>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</si>
  <si>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</si>
  <si>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</si>
  <si>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</si>
  <si>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</si>
  <si>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</si>
  <si>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</si>
  <si>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</si>
  <si>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</si>
  <si>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</si>
  <si>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</si>
  <si>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</si>
  <si>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</si>
  <si>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</si>
  <si>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</si>
  <si>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</si>
  <si>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</si>
  <si>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</si>
  <si>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</si>
  <si>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</si>
  <si>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</si>
  <si>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</si>
  <si>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</si>
  <si>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</si>
  <si>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</si>
  <si>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</si>
  <si>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</si>
  <si>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</si>
  <si>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</si>
  <si>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</si>
  <si>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</si>
  <si>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</si>
  <si>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</si>
  <si>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</si>
  <si>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</si>
  <si>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</si>
  <si>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</si>
  <si>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</si>
  <si>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</si>
  <si>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</si>
  <si>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</si>
  <si>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</si>
  <si>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</si>
  <si>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</si>
  <si>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</si>
  <si>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</si>
  <si>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</si>
  <si>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</si>
  <si>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</si>
  <si>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</si>
  <si>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</si>
  <si>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</si>
  <si>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</si>
  <si>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</si>
  <si>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</si>
  <si>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</si>
  <si>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</si>
  <si>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</si>
  <si>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</si>
  <si>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</si>
  <si>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</si>
  <si>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</si>
  <si>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</si>
  <si>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</si>
  <si>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</si>
  <si>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</si>
  <si>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</si>
  <si>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</si>
  <si>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</si>
  <si>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</si>
  <si>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</si>
  <si>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</si>
  <si>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</si>
  <si>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</si>
  <si>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</si>
  <si>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</si>
  <si>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</si>
  <si>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</si>
  <si>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</si>
  <si>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</si>
  <si>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</si>
  <si>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</si>
  <si>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</si>
  <si>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</si>
  <si>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</si>
  <si>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</si>
  <si>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</si>
  <si>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</si>
  <si>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</si>
  <si>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</si>
  <si>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</si>
  <si>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</si>
  <si>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</si>
  <si>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</si>
  <si>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</si>
  <si>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</si>
  <si>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</si>
  <si>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</si>
  <si>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</si>
  <si>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</si>
  <si>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</si>
  <si>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</si>
  <si>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</si>
  <si>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</si>
  <si>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</si>
  <si>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</si>
  <si>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</si>
  <si>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</si>
  <si>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</si>
  <si>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</si>
  <si>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</si>
  <si>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</si>
  <si>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</si>
  <si>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</si>
  <si>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</si>
  <si>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</si>
  <si>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</si>
  <si>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</si>
  <si>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</si>
  <si>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</si>
  <si>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</si>
  <si>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</si>
  <si>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</si>
  <si>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</si>
  <si>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</si>
  <si>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</si>
  <si>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</si>
  <si>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</si>
  <si>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</si>
  <si>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</si>
  <si>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</si>
  <si>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</si>
  <si>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</si>
  <si>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</si>
  <si>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</si>
  <si>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</si>
  <si>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</si>
  <si>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</si>
  <si>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</si>
  <si>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</si>
  <si>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</si>
  <si>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</si>
  <si>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</si>
  <si>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</si>
  <si>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</si>
  <si>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</si>
  <si>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</si>
  <si>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</si>
  <si>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</si>
  <si>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</si>
  <si>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</si>
  <si>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</si>
  <si>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</si>
  <si>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</si>
  <si>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</si>
  <si>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</si>
  <si>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</si>
  <si>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</si>
  <si>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</si>
  <si>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</si>
  <si>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</si>
  <si>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</si>
  <si>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</si>
  <si>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</si>
  <si>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</si>
  <si>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</si>
  <si>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</si>
  <si>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</si>
  <si>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</si>
  <si>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</si>
  <si>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</si>
  <si>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</si>
  <si>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</si>
  <si>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</si>
  <si>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</si>
  <si>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</si>
  <si>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</si>
  <si>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</si>
  <si>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</si>
  <si>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</si>
  <si>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</si>
  <si>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</si>
  <si>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</si>
  <si>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</si>
  <si>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</si>
  <si>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</si>
  <si>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</si>
  <si>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</si>
  <si>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</si>
  <si>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</si>
  <si>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</si>
  <si>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</si>
  <si>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</si>
  <si>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</si>
  <si>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</si>
  <si>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</si>
  <si>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</si>
  <si>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</si>
  <si>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</si>
  <si>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</si>
  <si>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</si>
  <si>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</si>
  <si>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</si>
  <si>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</si>
  <si>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</si>
  <si>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</si>
  <si>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</si>
  <si>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</si>
  <si>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</si>
  <si>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</si>
  <si>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</si>
  <si>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</si>
  <si>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</si>
  <si>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</si>
  <si>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</si>
  <si>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</si>
  <si>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</si>
  <si>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</si>
  <si>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</si>
  <si>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</si>
  <si>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</si>
  <si>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</si>
  <si>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</si>
  <si>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</si>
  <si>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</si>
  <si>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</si>
  <si>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</si>
  <si>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</si>
  <si>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</si>
  <si>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</si>
  <si>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</si>
  <si>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</si>
  <si>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</si>
  <si>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</si>
  <si>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</si>
  <si>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</si>
  <si>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</si>
  <si>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</si>
  <si>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</si>
  <si>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</si>
  <si>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</si>
  <si>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</si>
  <si>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</si>
  <si>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</si>
  <si>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</si>
  <si>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</si>
  <si>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</si>
  <si>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</si>
  <si>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</si>
  <si>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</si>
  <si>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</si>
  <si>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</si>
  <si>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</si>
  <si>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</si>
  <si>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</si>
  <si>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</si>
  <si>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</si>
  <si>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</si>
  <si>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</si>
  <si>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</si>
  <si>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</si>
  <si>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</si>
  <si>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</si>
  <si>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</si>
  <si>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</si>
  <si>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</si>
  <si>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</si>
  <si>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</si>
  <si>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</si>
  <si>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</si>
  <si>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</si>
  <si>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</si>
  <si>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</si>
  <si>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</si>
  <si>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</si>
  <si>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</si>
  <si>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</si>
  <si>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</si>
  <si>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</si>
  <si>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</si>
  <si>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</si>
  <si>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</si>
  <si>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</si>
  <si>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</si>
  <si>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</si>
  <si>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</si>
  <si>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</si>
  <si>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</si>
  <si>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</si>
  <si>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</si>
  <si>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</si>
  <si>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</si>
  <si>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</si>
  <si>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</si>
  <si>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</si>
  <si>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</si>
  <si>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</si>
  <si>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</si>
  <si>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</si>
  <si>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</si>
  <si>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</si>
  <si>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</si>
  <si>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</si>
  <si>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</si>
  <si>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</si>
  <si>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</si>
  <si>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</si>
  <si>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</si>
  <si>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</si>
  <si>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</si>
  <si>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</si>
  <si>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</si>
  <si>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</si>
  <si>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</si>
  <si>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</si>
  <si>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</si>
  <si>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</si>
  <si>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</si>
  <si>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</si>
  <si>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</si>
  <si>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</si>
  <si>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</si>
  <si>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</si>
  <si>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</si>
  <si>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</si>
  <si>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</si>
  <si>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</si>
  <si>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</si>
  <si>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</si>
  <si>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</si>
  <si>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</si>
  <si>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</si>
  <si>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</si>
  <si>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</si>
  <si>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</si>
  <si>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</si>
  <si>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</si>
  <si>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</si>
  <si>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</si>
  <si>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</si>
  <si>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</si>
  <si>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</si>
  <si>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</si>
  <si>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</si>
  <si>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</si>
  <si>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</si>
  <si>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</si>
  <si>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</si>
  <si>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</si>
  <si>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</si>
  <si>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</si>
  <si>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</si>
  <si>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</si>
  <si>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</si>
  <si>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</si>
  <si>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</si>
  <si>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</si>
  <si>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</si>
  <si>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</si>
  <si>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</si>
  <si>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</si>
  <si>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</si>
  <si>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</si>
  <si>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</si>
  <si>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</si>
  <si>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</si>
  <si>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</si>
  <si>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</si>
  <si>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</si>
  <si>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</si>
  <si>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</si>
  <si>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</si>
  <si>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</si>
  <si>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</si>
  <si>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</si>
  <si>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</si>
  <si>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</si>
  <si>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</si>
  <si>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</si>
  <si>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</si>
  <si>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</si>
  <si>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</si>
  <si>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</si>
  <si>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</si>
  <si>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</si>
  <si>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</si>
  <si>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</si>
  <si>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</si>
  <si>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</si>
  <si>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</si>
  <si>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</si>
  <si>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</si>
  <si>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</si>
  <si>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</si>
  <si>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</si>
  <si>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</si>
  <si>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</si>
  <si>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</si>
  <si>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</si>
  <si>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</si>
  <si>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</si>
  <si>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</si>
  <si>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</si>
  <si>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</si>
  <si>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</si>
  <si>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</si>
  <si>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</si>
  <si>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</si>
  <si>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</si>
  <si>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</si>
  <si>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</si>
  <si>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</si>
  <si>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</si>
  <si>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</si>
  <si>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</si>
  <si>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</si>
  <si>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</si>
  <si>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</si>
  <si>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</si>
  <si>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</si>
  <si>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</si>
  <si>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</si>
  <si>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</si>
  <si>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</si>
  <si>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</si>
  <si>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</si>
  <si>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</si>
  <si>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</si>
  <si>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</si>
  <si>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</si>
  <si>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</si>
  <si>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</si>
  <si>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</si>
  <si>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</si>
  <si>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</si>
  <si>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</si>
  <si>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</si>
  <si>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</si>
  <si>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</si>
  <si>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</si>
  <si>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</si>
  <si>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</si>
  <si>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</si>
  <si>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</si>
  <si>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</si>
  <si>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</si>
  <si>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</si>
  <si>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</si>
  <si>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</si>
  <si>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</si>
  <si>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</si>
  <si>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</si>
  <si>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</si>
  <si>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</si>
  <si>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</si>
  <si>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</si>
  <si>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</si>
  <si>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</si>
  <si>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</si>
  <si>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</si>
  <si>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</si>
  <si>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</si>
  <si>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</si>
  <si>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</si>
  <si>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</si>
  <si>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</si>
  <si>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</si>
  <si>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</si>
  <si>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</si>
  <si>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</si>
  <si>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</si>
  <si>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</si>
  <si>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</si>
  <si>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</si>
  <si>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</si>
  <si>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</si>
  <si>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</si>
  <si>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</si>
  <si>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</si>
  <si>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</si>
  <si>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</si>
  <si>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</si>
  <si>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</si>
  <si>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</si>
  <si>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</si>
  <si>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</si>
  <si>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</si>
  <si>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</si>
  <si>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</si>
  <si>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</si>
  <si>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</si>
  <si>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</si>
  <si>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</si>
  <si>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</si>
  <si>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</si>
  <si>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</si>
  <si>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</si>
  <si>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</si>
  <si>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</si>
  <si>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</si>
  <si>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</si>
  <si>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</si>
  <si>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</si>
  <si>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</si>
  <si>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</si>
  <si>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</si>
  <si>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</si>
  <si>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</si>
  <si>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</si>
  <si>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</si>
  <si>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</si>
  <si>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</si>
  <si>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</si>
  <si>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</si>
  <si>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</si>
  <si>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</si>
  <si>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</si>
  <si>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</si>
  <si>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</si>
  <si>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</si>
  <si>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</si>
  <si>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</si>
  <si>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</si>
  <si>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</si>
  <si>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</si>
  <si>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</si>
  <si>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</si>
  <si>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</si>
  <si>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</si>
  <si>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</si>
  <si>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</si>
  <si>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</si>
  <si>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</si>
  <si>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</si>
  <si>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</si>
  <si>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</si>
  <si>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</si>
  <si>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</si>
  <si>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</si>
  <si>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</si>
  <si>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</si>
  <si>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</si>
  <si>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</si>
  <si>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</si>
  <si>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</si>
  <si>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</si>
  <si>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</si>
  <si>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</si>
  <si>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</si>
  <si>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</si>
  <si>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</si>
  <si>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</si>
  <si>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</si>
  <si>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</si>
  <si>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</si>
  <si>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</si>
  <si>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</si>
  <si>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</si>
  <si>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</si>
  <si>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</si>
  <si>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</si>
  <si>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</si>
  <si>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</si>
  <si>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</si>
  <si>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</si>
  <si>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</si>
  <si>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</si>
  <si>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</si>
  <si>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</si>
  <si>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</si>
  <si>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</si>
  <si>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</si>
  <si>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</si>
  <si>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</si>
  <si>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</si>
  <si>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</si>
  <si>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</si>
  <si>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</si>
  <si>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</si>
  <si>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</si>
  <si>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</si>
  <si>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</si>
  <si>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</si>
  <si>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</si>
  <si>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</si>
  <si>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</si>
  <si>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</si>
  <si>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</si>
  <si>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</si>
  <si>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</si>
  <si>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</si>
  <si>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</si>
  <si>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</si>
  <si>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</si>
  <si>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</si>
  <si>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</si>
  <si>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</si>
  <si>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</si>
  <si>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</si>
  <si>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</si>
  <si>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</si>
  <si>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</si>
  <si>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</si>
  <si>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</si>
  <si>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</si>
  <si>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</si>
  <si>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</si>
  <si>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</si>
  <si>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</si>
  <si>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</si>
  <si>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</si>
  <si>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</si>
  <si>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</si>
  <si>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</si>
  <si>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</si>
  <si>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</si>
  <si>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</si>
  <si>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</si>
  <si>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</si>
  <si>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</si>
  <si>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</si>
  <si>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</si>
  <si>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</si>
  <si>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</si>
  <si>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</si>
  <si>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</si>
  <si>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</si>
  <si>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</si>
  <si>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</si>
  <si>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</si>
  <si>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</si>
  <si>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</si>
  <si>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</si>
  <si>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</si>
  <si>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</si>
  <si>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</si>
  <si>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</si>
  <si>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</si>
  <si>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</si>
  <si>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</si>
  <si>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</si>
  <si>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</si>
  <si>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</si>
  <si>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</si>
  <si>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</si>
  <si>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</si>
  <si>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</si>
  <si>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</si>
  <si>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</si>
  <si>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</si>
  <si>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</si>
  <si>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</si>
  <si>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</si>
  <si>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</si>
  <si>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</si>
  <si>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</si>
  <si>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</si>
  <si>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</si>
  <si>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</si>
  <si>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</si>
  <si>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</si>
  <si>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</si>
  <si>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</si>
  <si>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</si>
  <si>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</si>
  <si>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</si>
  <si>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</si>
  <si>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</si>
  <si>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</si>
  <si>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</si>
  <si>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</si>
  <si>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</si>
  <si>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</si>
  <si>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</si>
  <si>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</si>
  <si>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</si>
  <si>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</si>
  <si>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</si>
  <si>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</si>
  <si>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</si>
  <si>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</si>
  <si>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</si>
  <si>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</si>
  <si>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</si>
  <si>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</si>
  <si>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</si>
  <si>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</si>
  <si>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</si>
  <si>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</si>
  <si>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</si>
  <si>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</si>
  <si>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</si>
  <si>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</si>
  <si>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</si>
  <si>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</si>
  <si>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</si>
  <si>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</si>
  <si>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</si>
  <si>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</si>
  <si>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</si>
  <si>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</si>
  <si>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</si>
  <si>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</si>
  <si>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</si>
  <si>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</si>
  <si>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</si>
  <si>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</si>
  <si>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</si>
  <si>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</si>
  <si>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</si>
  <si>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</si>
  <si>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</si>
  <si>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</si>
  <si>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</si>
  <si>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</si>
  <si>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</si>
  <si>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</si>
  <si>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</si>
  <si>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</si>
  <si>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</si>
  <si>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</si>
  <si>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</si>
  <si>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</si>
  <si>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</si>
  <si>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</si>
  <si>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</si>
  <si>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</si>
  <si>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</si>
  <si>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</si>
  <si>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</si>
  <si>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</si>
  <si>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</si>
  <si>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</si>
  <si>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</si>
  <si>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</si>
  <si>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</si>
  <si>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</si>
  <si>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</si>
  <si>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</si>
  <si>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</si>
  <si>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</si>
  <si>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</si>
  <si>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</si>
  <si>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</si>
  <si>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</si>
  <si>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</si>
  <si>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</si>
  <si>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</si>
  <si>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</si>
  <si>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</si>
  <si>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</si>
  <si>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</si>
  <si>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</si>
  <si>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</si>
  <si>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</si>
  <si>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</si>
  <si>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</si>
  <si>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</si>
  <si>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</si>
  <si>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</si>
  <si>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</si>
  <si>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</si>
  <si>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</si>
  <si>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</si>
  <si>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</si>
  <si>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</si>
  <si>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</si>
  <si>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</si>
  <si>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</si>
  <si>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</si>
  <si>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</si>
  <si>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</si>
  <si>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</si>
  <si>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</si>
  <si>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</si>
  <si>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</si>
  <si>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</si>
  <si>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</si>
  <si>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</si>
  <si>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</si>
  <si>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</si>
  <si>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</si>
  <si>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</si>
  <si>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</si>
  <si>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</si>
  <si>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</si>
  <si>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</si>
  <si>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</si>
  <si>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</si>
  <si>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</si>
  <si>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</si>
  <si>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</si>
  <si>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</si>
  <si>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</si>
  <si>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</si>
  <si>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</si>
  <si>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</si>
  <si>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</si>
  <si>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</si>
  <si>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</si>
  <si>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</si>
  <si>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</si>
  <si>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</si>
  <si>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</si>
  <si>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</si>
  <si>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</si>
  <si>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</si>
  <si>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</si>
  <si>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</si>
  <si>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</si>
  <si>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</si>
  <si>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</si>
  <si>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</si>
  <si>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</si>
  <si>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</si>
  <si>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</si>
  <si>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</si>
  <si>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</si>
  <si>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</si>
  <si>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</si>
  <si>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</si>
  <si>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</si>
  <si>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</si>
  <si>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</si>
  <si>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</si>
  <si>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</si>
  <si>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</si>
  <si>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</si>
  <si>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</si>
  <si>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</si>
  <si>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</si>
  <si>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</si>
  <si>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</si>
  <si>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</si>
  <si>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</si>
  <si>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</si>
  <si>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</si>
  <si>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</si>
  <si>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</si>
  <si>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</si>
  <si>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</si>
  <si>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</si>
  <si>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</si>
  <si>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</si>
  <si>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</si>
  <si>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</si>
  <si>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</si>
  <si>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</si>
  <si>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</si>
  <si>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</si>
  <si>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</si>
  <si>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</si>
  <si>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</si>
  <si>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</si>
  <si>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</si>
  <si>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</si>
  <si>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</si>
  <si>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</si>
  <si>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</si>
  <si>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</si>
  <si>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</si>
  <si>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</si>
  <si>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</si>
  <si>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</si>
  <si>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</si>
  <si>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</si>
  <si>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</si>
  <si>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</si>
  <si>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</si>
  <si>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</si>
  <si>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</si>
  <si>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</si>
  <si>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</si>
  <si>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</si>
  <si>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</si>
  <si>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</si>
  <si>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</si>
  <si>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</si>
  <si>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</si>
  <si>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</si>
  <si>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</si>
  <si>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</si>
  <si>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</si>
  <si>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</si>
  <si>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</si>
  <si>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</si>
  <si>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</si>
  <si>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</si>
  <si>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</si>
  <si>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</si>
  <si>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</si>
  <si>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</si>
  <si>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</si>
  <si>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</si>
  <si>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</si>
  <si>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</si>
  <si>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</si>
  <si>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</si>
  <si>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</si>
  <si>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</si>
  <si>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</si>
  <si>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</si>
  <si>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</si>
  <si>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</si>
  <si>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</si>
  <si>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</si>
  <si>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</si>
  <si>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</si>
  <si>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</si>
  <si>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</si>
  <si>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</si>
  <si>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</si>
  <si>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</si>
  <si>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</si>
  <si>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</si>
  <si>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</si>
  <si>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</si>
  <si>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</si>
  <si>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</si>
  <si>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</si>
  <si>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</si>
  <si>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</si>
  <si>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</si>
  <si>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</si>
  <si>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</si>
  <si>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</si>
  <si>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</si>
  <si>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</si>
  <si>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</si>
  <si>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</si>
  <si>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</si>
  <si>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</si>
  <si>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</si>
  <si>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</si>
  <si>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</si>
  <si>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</si>
  <si>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</si>
  <si>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</si>
  <si>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</si>
  <si>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</si>
  <si>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</si>
  <si>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</si>
  <si>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</si>
  <si>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</si>
  <si>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</si>
  <si>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</si>
  <si>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</si>
  <si>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</si>
  <si>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</si>
  <si>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</si>
  <si>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</si>
  <si>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</si>
  <si>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</si>
  <si>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</si>
  <si>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</si>
  <si>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</si>
  <si>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</si>
  <si>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</si>
  <si>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</si>
  <si>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</si>
  <si>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</si>
  <si>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</si>
  <si>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</si>
  <si>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</si>
  <si>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</si>
  <si>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</si>
  <si>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</si>
  <si>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</si>
  <si>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</si>
  <si>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</si>
  <si>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</si>
  <si>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</si>
  <si>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</si>
  <si>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</si>
  <si>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</si>
  <si>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</si>
  <si>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</si>
  <si>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</si>
  <si>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</si>
  <si>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</si>
  <si>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</si>
  <si>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</si>
  <si>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</si>
  <si>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</si>
  <si>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</si>
  <si>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</si>
  <si>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</si>
  <si>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</si>
  <si>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</si>
  <si>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</si>
  <si>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</si>
  <si>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</si>
  <si>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</si>
  <si>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</si>
  <si>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</si>
  <si>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</si>
  <si>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</si>
  <si>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</si>
  <si>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</si>
  <si>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</si>
  <si>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</si>
  <si>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</si>
  <si>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</si>
  <si>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</si>
  <si>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</si>
  <si>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</si>
  <si>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</si>
  <si>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</si>
  <si>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</si>
  <si>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</si>
  <si>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</si>
  <si>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</si>
  <si>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</si>
  <si>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</si>
  <si>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</si>
  <si>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</si>
  <si>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</si>
  <si>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</si>
  <si>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</si>
  <si>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</si>
  <si>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</si>
  <si>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</si>
  <si>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</si>
  <si>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</si>
  <si>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</si>
  <si>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</si>
  <si>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</si>
  <si>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</si>
  <si>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</si>
  <si>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</si>
  <si>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</si>
  <si>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</si>
  <si>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</si>
  <si>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</si>
  <si>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</si>
  <si>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</si>
  <si>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</si>
  <si>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</si>
  <si>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</si>
  <si>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</si>
  <si>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</si>
  <si>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</si>
  <si>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</si>
  <si>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</si>
  <si>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</si>
  <si>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</si>
  <si>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</si>
  <si>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</si>
  <si>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</si>
  <si>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</si>
  <si>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</si>
  <si>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</si>
  <si>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</si>
  <si>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</si>
  <si>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</si>
  <si>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</si>
  <si>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</si>
  <si>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</si>
  <si>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</si>
  <si>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</si>
  <si>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</si>
  <si>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</si>
  <si>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</si>
  <si>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</si>
  <si>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</si>
  <si>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</si>
  <si>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</si>
  <si>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</si>
  <si>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</si>
  <si>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</si>
  <si>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</si>
  <si>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</si>
  <si>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</si>
  <si>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</si>
  <si>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</si>
  <si>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</si>
  <si>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</si>
  <si>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</si>
  <si>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</si>
  <si>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</si>
  <si>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</si>
  <si>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</si>
  <si>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</si>
  <si>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</si>
  <si>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</si>
  <si>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</si>
  <si>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</si>
  <si>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</si>
  <si>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</si>
  <si>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</si>
  <si>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</si>
  <si>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</si>
  <si>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</si>
  <si>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</si>
  <si>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</si>
  <si>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</si>
  <si>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</si>
  <si>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</si>
  <si>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</si>
  <si>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</si>
  <si>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</si>
  <si>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</si>
  <si>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</si>
  <si>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</si>
  <si>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</si>
  <si>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</si>
  <si>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</si>
  <si>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</si>
  <si>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</si>
  <si>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</si>
  <si>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</si>
  <si>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</si>
  <si>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</si>
  <si>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</si>
  <si>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</si>
  <si>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</si>
  <si>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</si>
  <si>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</si>
  <si>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</si>
  <si>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</si>
  <si>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</si>
  <si>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</si>
  <si>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</si>
  <si>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</si>
  <si>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</si>
  <si>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</si>
  <si>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</si>
  <si>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</si>
  <si>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</si>
  <si>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</si>
  <si>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</si>
  <si>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</si>
  <si>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</si>
  <si>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</si>
  <si>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</si>
  <si>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</si>
  <si>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</si>
  <si>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</si>
  <si>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</si>
  <si>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</si>
  <si>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</si>
  <si>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</si>
  <si>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</si>
  <si>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</si>
  <si>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</si>
  <si>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</si>
  <si>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</si>
  <si>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</si>
  <si>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</si>
  <si>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</si>
  <si>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</si>
  <si>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</si>
  <si>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</si>
  <si>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</si>
  <si>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</si>
  <si>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</si>
  <si>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</si>
  <si>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</si>
  <si>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</si>
  <si>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</si>
  <si>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</si>
  <si>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</si>
  <si>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</si>
  <si>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</si>
  <si>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</si>
  <si>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</si>
  <si>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</si>
  <si>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</si>
  <si>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</si>
  <si>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</si>
  <si>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</si>
  <si>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</si>
  <si>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</si>
  <si>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</si>
  <si>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</si>
  <si>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</si>
  <si>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</si>
  <si>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</si>
  <si>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</si>
  <si>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</si>
  <si>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</si>
  <si>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</si>
  <si>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</si>
  <si>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</si>
  <si>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</si>
  <si>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</si>
  <si>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</si>
  <si>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</si>
  <si>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</si>
  <si>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</si>
  <si>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</si>
  <si>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</si>
  <si>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</si>
  <si>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</si>
  <si>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</si>
  <si>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</si>
  <si>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</si>
  <si>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</si>
  <si>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</si>
  <si>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</si>
  <si>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</si>
  <si>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</si>
  <si>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</si>
  <si>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</si>
  <si>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</si>
  <si>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</si>
  <si>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</si>
  <si>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</si>
  <si>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</si>
  <si>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</si>
  <si>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</si>
  <si>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</si>
  <si>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</si>
  <si>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</si>
  <si>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</si>
  <si>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</si>
  <si>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</si>
  <si>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</si>
  <si>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</si>
  <si>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</si>
  <si>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</si>
  <si>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</si>
  <si>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</si>
  <si>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</si>
  <si>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</si>
  <si>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</si>
  <si>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</si>
  <si>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</si>
  <si>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</si>
  <si>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</si>
  <si>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</si>
  <si>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</si>
  <si>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</si>
  <si>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</si>
  <si>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</si>
  <si>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</si>
  <si>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</si>
  <si>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</si>
  <si>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</si>
  <si>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</si>
  <si>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</si>
  <si>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</si>
  <si>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</si>
  <si>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</si>
  <si>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</si>
  <si>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</si>
  <si>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</si>
  <si>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</si>
  <si>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</si>
  <si>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</si>
  <si>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</si>
  <si>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</si>
  <si>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</si>
  <si>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</si>
  <si>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</si>
  <si>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</si>
  <si>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</si>
  <si>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</si>
  <si>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</si>
  <si>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</si>
  <si>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</si>
  <si>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</si>
  <si>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</si>
  <si>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</si>
  <si>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</si>
  <si>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</si>
  <si>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</si>
  <si>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</si>
  <si>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</si>
  <si>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</si>
  <si>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</si>
  <si>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</si>
  <si>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</si>
  <si>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</si>
  <si>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</si>
  <si>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</si>
  <si>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</si>
  <si>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</si>
  <si>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</si>
  <si>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</si>
  <si>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</si>
  <si>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</si>
  <si>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</si>
  <si>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</si>
  <si>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</si>
  <si>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</si>
  <si>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</si>
  <si>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</si>
  <si>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</si>
  <si>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</si>
  <si>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</si>
  <si>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</si>
  <si>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</si>
  <si>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</si>
  <si>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</si>
  <si>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</si>
  <si>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</si>
  <si>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</si>
  <si>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</si>
  <si>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</si>
  <si>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</si>
  <si>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</si>
  <si>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</si>
  <si>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</si>
  <si>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</si>
  <si>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</si>
  <si>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</si>
  <si>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</si>
  <si>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</si>
  <si>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</si>
  <si>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</si>
  <si>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</si>
  <si>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</si>
  <si>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</si>
  <si>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</si>
  <si>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</si>
  <si>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</si>
  <si>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</si>
  <si>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</si>
  <si>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</si>
  <si>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</si>
  <si>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</si>
  <si>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</si>
  <si>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</si>
  <si>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</si>
  <si>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</si>
  <si>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</si>
  <si>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</si>
  <si>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</si>
  <si>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</si>
  <si>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</si>
  <si>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</si>
  <si>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</si>
  <si>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</si>
  <si>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</si>
  <si>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</si>
  <si>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</si>
  <si>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</si>
  <si>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</si>
  <si>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</si>
  <si>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</si>
  <si>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</si>
  <si>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</si>
  <si>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</si>
  <si>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</si>
  <si>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</si>
  <si>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</si>
  <si>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</si>
  <si>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</si>
  <si>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</si>
  <si>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</si>
  <si>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</si>
  <si>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</si>
  <si>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</si>
  <si>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</si>
  <si>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</si>
  <si>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</si>
  <si>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</si>
  <si>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</si>
  <si>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</si>
  <si>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</si>
  <si>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</si>
  <si>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</si>
  <si>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</si>
  <si>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</si>
  <si>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</si>
  <si>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</si>
  <si>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</si>
  <si>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</si>
  <si>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</si>
  <si>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</si>
  <si>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</si>
  <si>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</si>
  <si>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</si>
  <si>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</si>
  <si>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</si>
  <si>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</si>
  <si>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</si>
  <si>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</si>
  <si>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</si>
  <si>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</si>
  <si>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</si>
  <si>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</si>
  <si>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</si>
  <si>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</si>
  <si>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</si>
  <si>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</si>
  <si>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</si>
  <si>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</si>
  <si>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</si>
  <si>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</si>
  <si>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</si>
  <si>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</si>
  <si>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</si>
  <si>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</si>
  <si>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</si>
  <si>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</si>
  <si>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</si>
  <si>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</si>
  <si>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</si>
  <si>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</si>
  <si>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</si>
  <si>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</si>
  <si>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</si>
  <si>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</si>
  <si>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</si>
  <si>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</si>
  <si>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</si>
  <si>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</si>
  <si>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</si>
  <si>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</si>
  <si>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</si>
  <si>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</si>
  <si>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</si>
  <si>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</si>
  <si>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</si>
  <si>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</si>
  <si>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</si>
  <si>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</si>
  <si>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</si>
  <si>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</si>
  <si>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</si>
  <si>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</si>
  <si>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</si>
  <si>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</si>
  <si>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</si>
  <si>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</si>
  <si>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</si>
  <si>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</si>
  <si>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</si>
  <si>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</si>
  <si>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</si>
  <si>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</si>
  <si>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</si>
  <si>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</si>
  <si>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</si>
  <si>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</si>
  <si>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</si>
  <si>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</si>
  <si>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</si>
  <si>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</si>
  <si>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</si>
  <si>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</si>
  <si>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</si>
  <si>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</si>
  <si>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</si>
  <si>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</si>
  <si>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</si>
  <si>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</si>
  <si>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</si>
  <si>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</si>
  <si>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</si>
  <si>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</si>
  <si>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</si>
  <si>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</si>
  <si>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</si>
  <si>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</si>
  <si>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</si>
  <si>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</si>
  <si>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</si>
  <si>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</si>
  <si>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</si>
  <si>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</si>
  <si>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</si>
  <si>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</si>
  <si>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</si>
  <si>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</si>
  <si>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</si>
  <si>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</si>
  <si>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</si>
  <si>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</si>
  <si>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</si>
  <si>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</si>
  <si>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</si>
  <si>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</si>
  <si>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</si>
  <si>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</si>
  <si>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</si>
  <si>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</si>
  <si>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</si>
  <si>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</si>
  <si>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</si>
  <si>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</si>
  <si>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</si>
  <si>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</si>
  <si>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</si>
  <si>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</si>
  <si>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</si>
  <si>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</si>
  <si>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</si>
  <si>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</si>
  <si>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</si>
  <si>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</si>
  <si>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</si>
  <si>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</si>
  <si>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</si>
  <si>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</si>
  <si>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</si>
  <si>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</si>
  <si>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</si>
  <si>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</si>
  <si>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</si>
  <si>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</si>
  <si>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</si>
  <si>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</si>
  <si>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</si>
  <si>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</si>
  <si>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</si>
  <si>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</si>
  <si>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</si>
  <si>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</si>
  <si>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</si>
  <si>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</si>
  <si>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</si>
  <si>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</si>
  <si>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</si>
  <si>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</si>
  <si>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</si>
  <si>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</si>
  <si>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</si>
  <si>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</si>
  <si>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</si>
  <si>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</si>
  <si>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</si>
  <si>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</si>
  <si>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</si>
  <si>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</si>
  <si>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</si>
  <si>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</si>
  <si>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</si>
  <si>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</si>
  <si>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</si>
  <si>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</si>
  <si>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</si>
  <si>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</si>
  <si>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</si>
  <si>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</si>
  <si>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</si>
  <si>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</si>
  <si>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</si>
  <si>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</si>
  <si>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</si>
  <si>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</si>
  <si>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</si>
  <si>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</si>
  <si>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</si>
  <si>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</si>
  <si>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</si>
  <si>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</si>
  <si>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</si>
  <si>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</si>
  <si>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</si>
  <si>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</si>
  <si>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</si>
  <si>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</si>
  <si>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</si>
  <si>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</si>
  <si>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</si>
  <si>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</si>
  <si>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</si>
  <si>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</si>
  <si>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</si>
  <si>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</si>
  <si>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</si>
  <si>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</si>
  <si>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</si>
  <si>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</si>
  <si>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</si>
  <si>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</si>
  <si>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</si>
  <si>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</si>
  <si>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</si>
  <si>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</si>
  <si>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</si>
  <si>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</si>
  <si>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</si>
  <si>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</si>
  <si>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</si>
  <si>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</si>
  <si>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</si>
  <si>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</si>
  <si>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</si>
  <si>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</si>
  <si>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</si>
  <si>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</si>
  <si>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</si>
  <si>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</si>
  <si>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</si>
  <si>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</si>
  <si>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</si>
  <si>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</si>
  <si>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</si>
  <si>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</si>
  <si>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</si>
  <si>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</si>
  <si>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</si>
  <si>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</si>
  <si>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</si>
  <si>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</si>
  <si>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</si>
  <si>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</si>
  <si>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</si>
  <si>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</si>
  <si>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</si>
  <si>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</si>
  <si>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</si>
  <si>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</si>
  <si>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</si>
  <si>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</si>
  <si>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</si>
  <si>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</si>
  <si>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</si>
  <si>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</si>
  <si>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</si>
  <si>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</si>
  <si>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</si>
  <si>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</si>
  <si>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</si>
  <si>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</si>
  <si>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</si>
  <si>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</si>
  <si>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</si>
  <si>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</si>
  <si>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</si>
  <si>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</si>
  <si>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</si>
  <si>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</si>
  <si>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</si>
  <si>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</si>
  <si>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</si>
  <si>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</si>
  <si>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</si>
  <si>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</si>
  <si>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</si>
  <si>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</si>
  <si>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</si>
  <si>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</si>
  <si>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</si>
  <si>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</si>
  <si>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</si>
  <si>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</si>
  <si>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</si>
  <si>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</si>
  <si>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</si>
  <si>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</si>
  <si>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</si>
  <si>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</si>
  <si>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</si>
  <si>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</si>
  <si>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</si>
  <si>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</si>
  <si>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</si>
  <si>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</si>
  <si>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</si>
  <si>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</si>
  <si>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</si>
  <si>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</si>
  <si>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</si>
  <si>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</si>
  <si>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</si>
  <si>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</si>
  <si>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</si>
  <si>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</si>
  <si>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</si>
  <si>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</si>
  <si>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</si>
  <si>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</si>
  <si>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</si>
  <si>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</si>
  <si>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</si>
  <si>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</si>
  <si>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</si>
  <si>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</si>
  <si>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</si>
  <si>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</si>
  <si>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</si>
  <si>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</si>
  <si>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</si>
  <si>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</si>
  <si>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</si>
  <si>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</si>
  <si>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</si>
  <si>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</si>
  <si>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</si>
  <si>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</si>
  <si>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</si>
  <si>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</si>
  <si>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</si>
  <si>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</si>
  <si>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</si>
  <si>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</si>
  <si>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</si>
  <si>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</si>
  <si>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</si>
  <si>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</si>
  <si>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</si>
  <si>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</si>
  <si>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</si>
  <si>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</si>
  <si>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</si>
  <si>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</si>
  <si>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</si>
  <si>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</si>
  <si>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</si>
  <si>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</si>
  <si>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</si>
  <si>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</si>
  <si>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</si>
  <si>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</si>
  <si>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</si>
  <si>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</si>
  <si>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</si>
  <si>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</si>
  <si>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</si>
  <si>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</si>
  <si>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</si>
  <si>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</si>
  <si>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</si>
  <si>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</si>
  <si>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</si>
  <si>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</si>
  <si>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</si>
  <si>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</si>
  <si>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</si>
  <si>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</si>
  <si>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</si>
  <si>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</si>
  <si>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</si>
  <si>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</si>
  <si>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</si>
  <si>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</si>
  <si>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</si>
  <si>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</si>
  <si>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</si>
  <si>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</si>
  <si>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</si>
  <si>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</si>
  <si>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</si>
  <si>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</si>
  <si>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</si>
  <si>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</si>
  <si>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</si>
  <si>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</si>
  <si>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</si>
  <si>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</si>
  <si>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</si>
  <si>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</si>
  <si>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</si>
  <si>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</si>
  <si>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</si>
  <si>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</si>
  <si>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</si>
  <si>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</si>
  <si>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</si>
  <si>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</si>
  <si>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</si>
  <si>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</si>
  <si>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</si>
  <si>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</si>
  <si>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</si>
  <si>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</si>
  <si>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</si>
  <si>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</si>
  <si>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</si>
  <si>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</si>
  <si>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</si>
  <si>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</si>
  <si>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</si>
  <si>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</si>
  <si>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</si>
  <si>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</si>
  <si>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</si>
  <si>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</si>
  <si>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</si>
  <si>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</si>
  <si>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</si>
  <si>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</si>
  <si>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</si>
  <si>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</si>
  <si>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</si>
  <si>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</si>
  <si>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</si>
  <si>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</si>
  <si>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</si>
  <si>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</si>
  <si>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</si>
  <si>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</si>
  <si>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</si>
  <si>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</si>
  <si>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</si>
  <si>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</si>
  <si>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</si>
  <si>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</si>
  <si>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</si>
  <si>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</si>
  <si>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</si>
  <si>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</si>
  <si>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</si>
  <si>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</si>
  <si>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</si>
  <si>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</si>
  <si>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</si>
  <si>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</si>
  <si>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</si>
  <si>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</si>
  <si>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</si>
  <si>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</si>
  <si>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</si>
  <si>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</si>
  <si>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</si>
  <si>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</si>
  <si>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</si>
  <si>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</si>
  <si>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</si>
  <si>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</si>
  <si>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</si>
  <si>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</si>
  <si>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</si>
  <si>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</si>
  <si>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</si>
  <si>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</si>
  <si>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</si>
  <si>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</si>
  <si>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</si>
  <si>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</si>
  <si>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</si>
  <si>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</si>
  <si>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</si>
  <si>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</si>
  <si>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</si>
  <si>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</si>
  <si>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</si>
  <si>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</si>
  <si>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</si>
  <si>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</si>
  <si>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</si>
  <si>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</si>
  <si>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</si>
  <si>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</si>
  <si>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</si>
  <si>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</si>
  <si>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</si>
  <si>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</si>
  <si>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</si>
  <si>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</si>
  <si>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</si>
  <si>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</si>
  <si>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</si>
  <si>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</si>
  <si>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</si>
  <si>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</si>
  <si>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</si>
  <si>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</si>
  <si>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</si>
  <si>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</si>
  <si>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</si>
  <si>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</si>
  <si>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</si>
  <si>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</si>
  <si>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</si>
  <si>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</si>
  <si>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</si>
  <si>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</si>
  <si>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</si>
  <si>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</si>
  <si>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</si>
  <si>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</si>
  <si>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</si>
  <si>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</si>
  <si>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</si>
  <si>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</si>
  <si>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</si>
  <si>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</si>
  <si>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</si>
  <si>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</si>
  <si>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</si>
  <si>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</si>
  <si>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</si>
  <si>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</si>
  <si>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</si>
  <si>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</si>
  <si>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</si>
  <si>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</si>
  <si>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</si>
  <si>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</si>
  <si>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</si>
  <si>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</si>
  <si>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</si>
  <si>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</si>
  <si>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</si>
  <si>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</si>
  <si>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</si>
  <si>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</si>
  <si>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</si>
  <si>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</si>
  <si>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</si>
  <si>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</si>
  <si>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</si>
  <si>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</si>
  <si>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</si>
  <si>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</si>
  <si>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</si>
  <si>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</si>
  <si>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</si>
  <si>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</si>
  <si>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</si>
  <si>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</si>
  <si>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</si>
  <si>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</si>
  <si>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</si>
  <si>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</si>
  <si>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</si>
  <si>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</si>
  <si>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</si>
  <si>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</si>
  <si>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</si>
  <si>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</si>
  <si>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</si>
  <si>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</si>
  <si>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</si>
  <si>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</si>
  <si>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</si>
  <si>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</si>
  <si>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</si>
  <si>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</si>
  <si>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</si>
  <si>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</si>
  <si>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</si>
  <si>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</si>
  <si>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</si>
  <si>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</si>
  <si>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</si>
  <si>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</si>
  <si>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</si>
  <si>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</si>
  <si>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</si>
  <si>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</si>
  <si>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</si>
  <si>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</si>
  <si>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</si>
  <si>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</si>
  <si>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</si>
  <si>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</si>
  <si>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</si>
  <si>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</si>
  <si>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</si>
  <si>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</si>
  <si>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</si>
  <si>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</si>
  <si>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</si>
  <si>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</si>
  <si>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</si>
  <si>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</si>
  <si>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</si>
  <si>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</si>
  <si>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</si>
  <si>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</si>
  <si>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</si>
  <si>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</si>
  <si>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</si>
  <si>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</si>
  <si>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</si>
  <si>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</si>
  <si>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</si>
  <si>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</si>
  <si>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</si>
  <si>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</si>
  <si>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</si>
  <si>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</si>
  <si>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</si>
  <si>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</si>
  <si>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</si>
  <si>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</si>
  <si>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</si>
  <si>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</si>
  <si>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</si>
  <si>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</si>
  <si>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</si>
  <si>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</si>
  <si>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</si>
  <si>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</si>
  <si>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</si>
  <si>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</si>
  <si>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</si>
  <si>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</si>
  <si>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</si>
  <si>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</si>
  <si>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</si>
  <si>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</si>
  <si>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</si>
  <si>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</si>
  <si>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</si>
  <si>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</si>
  <si>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</si>
  <si>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</si>
  <si>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</si>
  <si>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</si>
  <si>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</si>
  <si>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</si>
  <si>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</si>
  <si>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</si>
  <si>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</si>
  <si>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</si>
  <si>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</si>
  <si>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</si>
  <si>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</si>
  <si>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</si>
  <si>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</si>
  <si>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</si>
  <si>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</si>
  <si>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</si>
  <si>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</si>
  <si>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</si>
  <si>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</si>
  <si>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</si>
  <si>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</si>
  <si>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</si>
  <si>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</si>
  <si>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</si>
  <si>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</si>
  <si>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</si>
  <si>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</si>
  <si>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</si>
  <si>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</si>
  <si>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</si>
  <si>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</si>
  <si>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</si>
  <si>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</si>
  <si>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</si>
  <si>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</si>
  <si>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</si>
  <si>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</si>
  <si>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</si>
  <si>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</si>
  <si>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</si>
  <si>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</si>
  <si>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</si>
  <si>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</si>
  <si>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</si>
  <si>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</si>
  <si>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</si>
  <si>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</si>
  <si>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</si>
  <si>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</si>
  <si>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</si>
  <si>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</si>
  <si>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</si>
  <si>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</si>
  <si>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</si>
  <si>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</si>
  <si>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</si>
  <si>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</si>
  <si>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</si>
  <si>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</si>
  <si>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</si>
  <si>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</si>
  <si>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</si>
  <si>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</si>
  <si>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</si>
  <si>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</si>
  <si>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</si>
  <si>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</si>
  <si>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</si>
  <si>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</si>
  <si>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</si>
  <si>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</si>
  <si>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</si>
  <si>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</si>
  <si>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</si>
  <si>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</si>
  <si>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</si>
  <si>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</si>
  <si>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</si>
  <si>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</si>
  <si>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</si>
  <si>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</si>
  <si>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</si>
  <si>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</si>
  <si>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</si>
  <si>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</si>
  <si>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</si>
  <si>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</si>
  <si>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</si>
  <si>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</si>
  <si>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</si>
  <si>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</si>
  <si>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</si>
  <si>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</si>
  <si>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</si>
  <si>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</si>
  <si>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</si>
  <si>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</si>
  <si>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</si>
  <si>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</si>
  <si>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</si>
  <si>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</si>
  <si>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</si>
  <si>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</si>
  <si>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</si>
  <si>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</si>
  <si>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</si>
  <si>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</si>
  <si>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</si>
  <si>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</si>
  <si>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</si>
  <si>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</si>
  <si>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</si>
  <si>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</si>
  <si>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</si>
  <si>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</si>
  <si>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</si>
  <si>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</si>
  <si>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</si>
  <si>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</si>
  <si>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</si>
  <si>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</si>
  <si>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</si>
  <si>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</si>
  <si>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</si>
  <si>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</si>
  <si>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</si>
  <si>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</si>
  <si>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</si>
  <si>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</si>
  <si>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</si>
  <si>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</si>
  <si>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</si>
  <si>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</si>
  <si>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</si>
  <si>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</si>
  <si>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</si>
  <si>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</si>
  <si>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</si>
  <si>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</si>
  <si>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</si>
  <si>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</si>
  <si>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</si>
  <si>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</si>
  <si>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</si>
  <si>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</si>
  <si>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</si>
  <si>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</si>
  <si>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</si>
  <si>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</si>
  <si>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</si>
  <si>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</si>
  <si>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</si>
  <si>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</si>
  <si>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</si>
  <si>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</si>
  <si>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</si>
  <si>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</si>
  <si>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</si>
  <si>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</si>
  <si>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</si>
  <si>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</si>
  <si>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</si>
  <si>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</si>
  <si>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</si>
  <si>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</si>
  <si>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</si>
  <si>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</si>
  <si>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</si>
  <si>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</si>
  <si>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</si>
  <si>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</si>
  <si>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</si>
  <si>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</si>
  <si>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</si>
  <si>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</si>
  <si>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</si>
  <si>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</si>
  <si>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</si>
  <si>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</si>
  <si>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</si>
  <si>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</si>
  <si>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</si>
  <si>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</si>
  <si>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</si>
  <si>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</si>
  <si>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</si>
  <si>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</si>
  <si>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</si>
  <si>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</si>
  <si>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</si>
  <si>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</si>
  <si>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</si>
  <si>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</si>
  <si>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</si>
  <si>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</si>
  <si>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</si>
  <si>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</si>
  <si>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</si>
  <si>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</si>
  <si>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</si>
  <si>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</si>
  <si>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</si>
  <si>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</si>
  <si>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</si>
  <si>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</si>
  <si>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</si>
  <si>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</si>
  <si>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</si>
  <si>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</si>
  <si>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</si>
  <si>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</si>
  <si>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</si>
  <si>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</si>
  <si>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</si>
  <si>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</si>
  <si>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</si>
  <si>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</si>
  <si>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</si>
  <si>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</si>
  <si>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</si>
  <si>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</si>
  <si>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</si>
  <si>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</si>
  <si>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</si>
  <si>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</si>
  <si>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</si>
  <si>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</si>
  <si>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</si>
  <si>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</si>
  <si>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</si>
  <si>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</si>
  <si>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</si>
  <si>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</si>
  <si>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</si>
  <si>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</si>
  <si>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</si>
  <si>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</si>
  <si>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</si>
  <si>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</si>
  <si>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</si>
  <si>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</si>
  <si>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</si>
  <si>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</si>
  <si>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</si>
  <si>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</si>
  <si>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</si>
  <si>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</si>
  <si>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</si>
  <si>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</si>
  <si>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</si>
  <si>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</si>
  <si>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</si>
  <si>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</si>
  <si>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</si>
  <si>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</si>
  <si>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</si>
  <si>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</si>
  <si>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</si>
  <si>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</si>
  <si>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</si>
  <si>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</si>
  <si>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</si>
  <si>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</si>
  <si>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</si>
  <si>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</si>
  <si>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</si>
  <si>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</si>
  <si>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</si>
  <si>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</si>
  <si>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</si>
  <si>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</si>
  <si>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</si>
  <si>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</si>
  <si>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</si>
  <si>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</si>
  <si>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</si>
  <si>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</si>
  <si>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</si>
  <si>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</si>
  <si>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</si>
  <si>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</si>
  <si>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</si>
  <si>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</si>
  <si>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</si>
  <si>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</si>
  <si>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</si>
  <si>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</si>
  <si>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</si>
  <si>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</si>
  <si>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</si>
  <si>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</si>
  <si>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</si>
  <si>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</si>
  <si>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</si>
  <si>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</si>
  <si>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</si>
  <si>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</si>
  <si>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</si>
  <si>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</si>
  <si>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</si>
  <si>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</si>
  <si>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</si>
  <si>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</si>
  <si>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</si>
  <si>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</si>
  <si>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</si>
  <si>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</si>
  <si>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</si>
  <si>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</si>
  <si>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</si>
  <si>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</si>
  <si>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</si>
  <si>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</si>
  <si>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</si>
  <si>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</si>
  <si>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</si>
  <si>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</si>
  <si>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</si>
  <si>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</si>
  <si>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</si>
  <si>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</si>
  <si>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</si>
  <si>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</si>
  <si>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</si>
  <si>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</si>
  <si>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</si>
  <si>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</si>
  <si>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</si>
  <si>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</si>
  <si>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</si>
  <si>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</si>
  <si>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</si>
  <si>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</si>
  <si>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</si>
  <si>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</si>
  <si>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</si>
  <si>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</si>
  <si>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</si>
  <si>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</si>
  <si>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</si>
  <si>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</si>
  <si>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</si>
  <si>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</si>
  <si>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</si>
  <si>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</si>
  <si>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</si>
  <si>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</si>
  <si>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</si>
  <si>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</si>
  <si>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</si>
  <si>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</si>
  <si>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</si>
  <si>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</si>
  <si>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</si>
  <si>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</si>
  <si>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</si>
  <si>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</si>
  <si>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</si>
  <si>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</si>
  <si>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</si>
  <si>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</si>
  <si>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</si>
  <si>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</si>
  <si>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</si>
  <si>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</si>
  <si>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</si>
  <si>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</si>
  <si>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</si>
  <si>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</si>
  <si>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</si>
  <si>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</si>
  <si>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</si>
  <si>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</si>
  <si>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</si>
  <si>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</si>
  <si>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</si>
  <si>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</si>
  <si>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</si>
  <si>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</si>
  <si>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</si>
  <si>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</si>
  <si>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</si>
  <si>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</si>
  <si>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</si>
  <si>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</si>
  <si>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</si>
  <si>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</si>
  <si>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</si>
  <si>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</si>
  <si>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</si>
  <si>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</si>
  <si>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</si>
  <si>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</si>
  <si>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</si>
  <si>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</si>
  <si>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</si>
  <si>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</si>
  <si>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</si>
  <si>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</si>
  <si>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</si>
  <si>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</si>
  <si>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</si>
  <si>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</si>
  <si>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</si>
  <si>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</si>
  <si>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</si>
  <si>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</si>
  <si>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</si>
  <si>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</si>
  <si>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</si>
  <si>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</si>
  <si>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</si>
  <si>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</si>
  <si>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</si>
  <si>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</si>
  <si>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</si>
  <si>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</si>
  <si>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</si>
  <si>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</si>
  <si>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</si>
  <si>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</si>
  <si>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</si>
  <si>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</si>
  <si>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</si>
  <si>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</si>
  <si>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</si>
  <si>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</si>
  <si>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</si>
  <si>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</si>
  <si>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</si>
  <si>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</si>
  <si>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</si>
  <si>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</si>
  <si>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</si>
  <si>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</si>
  <si>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</si>
  <si>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</si>
  <si>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</si>
  <si>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</si>
  <si>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</si>
  <si>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</si>
  <si>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</si>
  <si>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</si>
  <si>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</si>
  <si>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</si>
  <si>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</si>
  <si>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</si>
  <si>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</si>
  <si>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</si>
  <si>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</si>
  <si>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</si>
  <si>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</si>
  <si>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</si>
  <si>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</si>
  <si>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</si>
  <si>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</si>
  <si>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</si>
  <si>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</si>
  <si>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</si>
  <si>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</si>
  <si>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</si>
  <si>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</si>
  <si>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</si>
  <si>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</si>
  <si>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</si>
  <si>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</si>
  <si>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</si>
  <si>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</si>
  <si>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</si>
  <si>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</si>
  <si>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</si>
  <si>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</si>
  <si>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</si>
  <si>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</si>
  <si>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</si>
  <si>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</si>
  <si>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</si>
  <si>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</si>
  <si>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</si>
  <si>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</si>
  <si>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</si>
  <si>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</si>
  <si>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</si>
  <si>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</si>
  <si>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</si>
  <si>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</si>
  <si>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</si>
  <si>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</si>
  <si>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</si>
  <si>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</si>
  <si>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</si>
  <si>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</si>
  <si>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</si>
  <si>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</si>
  <si>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</si>
  <si>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</si>
  <si>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</si>
  <si>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</si>
  <si>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</si>
  <si>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</si>
  <si>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</si>
  <si>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</si>
  <si>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</si>
  <si>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</si>
  <si>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</si>
  <si>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</si>
  <si>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</si>
  <si>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</si>
  <si>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</si>
  <si>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</si>
  <si>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</si>
  <si>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</si>
  <si>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</si>
  <si>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</si>
  <si>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</si>
  <si>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</si>
  <si>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</si>
  <si>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</si>
  <si>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</si>
  <si>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</si>
  <si>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</si>
  <si>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</si>
  <si>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</si>
  <si>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</si>
  <si>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</si>
  <si>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</si>
  <si>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</si>
  <si>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</si>
  <si>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</si>
  <si>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</si>
  <si>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</si>
  <si>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</si>
  <si>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</si>
  <si>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</si>
  <si>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</si>
  <si>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</si>
  <si>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</si>
  <si>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</si>
  <si>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</si>
  <si>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</si>
  <si>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</si>
  <si>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</si>
  <si>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</si>
  <si>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</si>
  <si>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</si>
  <si>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</si>
  <si>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</si>
  <si>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</si>
  <si>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</si>
  <si>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</si>
  <si>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</si>
  <si>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</si>
  <si>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</si>
  <si>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</si>
  <si>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</si>
  <si>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</si>
  <si>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</si>
  <si>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</si>
  <si>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</si>
  <si>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</si>
  <si>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</si>
  <si>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</si>
  <si>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</si>
  <si>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</si>
  <si>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</si>
  <si>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</si>
  <si>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</si>
  <si>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</si>
  <si>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</si>
  <si>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</si>
  <si>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</si>
  <si>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</si>
  <si>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</si>
  <si>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</si>
  <si>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</si>
  <si>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</si>
  <si>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</si>
  <si>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</si>
  <si>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</si>
  <si>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</si>
  <si>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</si>
  <si>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</si>
  <si>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</si>
  <si>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</si>
  <si>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</si>
  <si>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</si>
  <si>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</si>
  <si>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</si>
  <si>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</si>
  <si>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</si>
  <si>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</si>
  <si>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</si>
  <si>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</si>
  <si>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</si>
  <si>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</si>
  <si>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</si>
  <si>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</si>
  <si>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</si>
  <si>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</si>
  <si>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</si>
  <si>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</si>
  <si>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</si>
  <si>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</si>
  <si>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</si>
  <si>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</si>
  <si>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</si>
  <si>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</si>
  <si>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</si>
  <si>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</si>
  <si>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</si>
  <si>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</si>
  <si>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</si>
  <si>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</si>
  <si>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</si>
  <si>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</si>
  <si>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</si>
  <si>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</si>
  <si>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</si>
  <si>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</si>
  <si>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</si>
  <si>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</si>
  <si>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</si>
  <si>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</si>
  <si>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</si>
  <si>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</si>
  <si>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</si>
  <si>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</si>
  <si>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</si>
  <si>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</si>
  <si>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</si>
  <si>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</si>
  <si>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</si>
  <si>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</si>
  <si>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</si>
  <si>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</si>
  <si>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</si>
  <si>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</si>
  <si>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</si>
  <si>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</si>
  <si>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</si>
  <si>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</si>
  <si>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</si>
  <si>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</si>
  <si>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</si>
  <si>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</si>
  <si>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</si>
  <si>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</si>
  <si>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</si>
  <si>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</si>
  <si>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</si>
  <si>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</si>
  <si>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</si>
  <si>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</si>
  <si>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</si>
  <si>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</si>
  <si>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</si>
  <si>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</si>
  <si>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</si>
  <si>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</si>
  <si>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</si>
  <si>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</si>
  <si>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</si>
  <si>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</si>
  <si>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</si>
  <si>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</si>
  <si>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</si>
  <si>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</si>
  <si>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</si>
  <si>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</si>
  <si>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</si>
  <si>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</si>
  <si>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</si>
  <si>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</si>
  <si>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</si>
  <si>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</si>
  <si>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</si>
  <si>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</si>
  <si>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</si>
  <si>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</si>
  <si>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</si>
  <si>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</si>
  <si>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</si>
  <si>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</si>
  <si>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</si>
  <si>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</si>
  <si>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</si>
  <si>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</si>
  <si>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</si>
  <si>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</si>
  <si>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</si>
  <si>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</si>
  <si>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</si>
  <si>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</si>
  <si>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</si>
  <si>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</si>
  <si>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</si>
  <si>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</si>
  <si>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</si>
  <si>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</si>
  <si>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</si>
  <si>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</si>
  <si>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</si>
  <si>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</si>
  <si>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</si>
  <si>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</si>
  <si>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</si>
  <si>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</si>
  <si>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</si>
  <si>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</si>
  <si>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</si>
  <si>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</si>
  <si>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</si>
  <si>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</si>
  <si>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</si>
  <si>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</si>
  <si>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</si>
  <si>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</si>
  <si>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</si>
  <si>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</si>
  <si>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</si>
  <si>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</si>
  <si>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</si>
  <si>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</si>
  <si>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</si>
  <si>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</si>
  <si>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</si>
  <si>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</si>
  <si>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</si>
  <si>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</si>
  <si>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</si>
  <si>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</si>
  <si>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</si>
  <si>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</si>
  <si>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</si>
  <si>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</si>
  <si>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</si>
  <si>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</si>
  <si>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</si>
  <si>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</si>
  <si>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</si>
  <si>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</si>
  <si>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</si>
  <si>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</si>
  <si>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</si>
  <si>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</si>
  <si>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</si>
  <si>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</si>
  <si>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</si>
  <si>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</si>
  <si>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</si>
  <si>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</si>
  <si>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</si>
  <si>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</si>
  <si>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</si>
  <si>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</si>
  <si>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</si>
  <si>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</si>
  <si>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</si>
  <si>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</si>
  <si>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</si>
  <si>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</si>
  <si>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</si>
  <si>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</si>
  <si>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</si>
  <si>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</si>
  <si>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</si>
  <si>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</si>
  <si>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</si>
  <si>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</si>
  <si>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</si>
  <si>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</si>
  <si>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</si>
  <si>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</si>
  <si>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</si>
  <si>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</si>
  <si>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</si>
  <si>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</si>
  <si>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</si>
  <si>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</si>
  <si>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</si>
  <si>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</si>
  <si>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</si>
  <si>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</si>
  <si>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</si>
  <si>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</si>
  <si>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</si>
  <si>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</si>
  <si>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</si>
  <si>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</si>
  <si>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</si>
  <si>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</si>
  <si>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</si>
  <si>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</si>
  <si>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</si>
  <si>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</si>
  <si>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</si>
  <si>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</si>
  <si>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</si>
  <si>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</si>
  <si>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</si>
  <si>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</si>
  <si>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</si>
  <si>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</si>
  <si>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</si>
  <si>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</si>
  <si>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</si>
  <si>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</si>
  <si>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</si>
  <si>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</si>
  <si>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</si>
  <si>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</si>
  <si>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</si>
  <si>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</si>
  <si>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</si>
  <si>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</si>
  <si>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</si>
  <si>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</si>
  <si>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</si>
  <si>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</si>
  <si>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</si>
  <si>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</si>
  <si>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</si>
  <si>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</si>
  <si>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</si>
  <si>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</si>
  <si>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</si>
  <si>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</si>
  <si>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</si>
  <si>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</si>
  <si>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</si>
  <si>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</si>
  <si>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</si>
  <si>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</si>
  <si>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</si>
  <si>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</si>
  <si>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</si>
  <si>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</si>
  <si>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</si>
  <si>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</si>
  <si>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</si>
  <si>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</si>
  <si>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</si>
  <si>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</si>
  <si>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</si>
  <si>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</si>
  <si>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</si>
  <si>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</si>
  <si>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</si>
  <si>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</si>
  <si>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</si>
  <si>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</si>
  <si>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</si>
  <si>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</si>
  <si>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</si>
  <si>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</si>
  <si>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</si>
  <si>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</si>
  <si>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</si>
  <si>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</si>
  <si>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</si>
  <si>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</si>
  <si>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</si>
  <si>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</si>
  <si>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</si>
  <si>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</si>
  <si>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</si>
  <si>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</si>
  <si>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</si>
  <si>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</si>
  <si>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</si>
  <si>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</si>
  <si>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</si>
  <si>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</si>
  <si>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</si>
  <si>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</si>
  <si>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</si>
  <si>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</si>
  <si>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</si>
  <si>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</si>
  <si>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</si>
  <si>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</si>
  <si>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</si>
  <si>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</si>
  <si>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</si>
  <si>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</si>
  <si>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</si>
  <si>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</si>
  <si>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</si>
  <si>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</si>
  <si>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</si>
  <si>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</si>
  <si>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</si>
  <si>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</si>
  <si>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</si>
  <si>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</si>
  <si>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</si>
  <si>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</si>
  <si>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</si>
  <si>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</si>
  <si>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</si>
  <si>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</si>
  <si>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</si>
  <si>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</si>
  <si>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</si>
  <si>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</si>
  <si>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</si>
  <si>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</si>
  <si>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</si>
  <si>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</si>
  <si>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</si>
  <si>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</si>
  <si>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</si>
  <si>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</si>
  <si>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</si>
  <si>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</si>
  <si>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</si>
  <si>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</si>
  <si>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</si>
  <si>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</si>
  <si>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</si>
  <si>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</si>
  <si>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</si>
  <si>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</si>
  <si>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</si>
  <si>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</si>
  <si>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</si>
  <si>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</si>
  <si>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</si>
  <si>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</si>
  <si>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</si>
  <si>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</si>
  <si>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</si>
  <si>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</si>
  <si>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</si>
  <si>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</si>
  <si>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</si>
  <si>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</si>
  <si>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</si>
  <si>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</si>
  <si>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</si>
  <si>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</si>
  <si>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</si>
  <si>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</si>
  <si>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</si>
  <si>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</si>
  <si>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</si>
  <si>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</si>
  <si>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</si>
  <si>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</si>
  <si>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</si>
  <si>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</si>
  <si>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</si>
  <si>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</si>
  <si>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</si>
  <si>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</si>
  <si>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</si>
  <si>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</si>
  <si>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</si>
  <si>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</si>
  <si>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</si>
  <si>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</si>
  <si>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</si>
  <si>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</si>
  <si>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</si>
  <si>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</si>
  <si>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</si>
  <si>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</si>
  <si>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</si>
  <si>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</si>
  <si>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</si>
  <si>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</si>
  <si>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</si>
  <si>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</si>
  <si>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</si>
  <si>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</si>
  <si>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</si>
  <si>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</si>
  <si>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</si>
  <si>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</si>
  <si>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</si>
  <si>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</si>
  <si>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</si>
  <si>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</si>
  <si>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</si>
  <si>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</si>
  <si>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</si>
  <si>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</si>
  <si>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</si>
  <si>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</si>
  <si>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</si>
  <si>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</si>
  <si>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</si>
  <si>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</si>
  <si>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</si>
  <si>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</si>
  <si>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</si>
  <si>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</si>
  <si>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</si>
  <si>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</si>
  <si>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</si>
  <si>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</si>
  <si>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</si>
  <si>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</si>
  <si>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</si>
  <si>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</si>
  <si>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</si>
  <si>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</si>
  <si>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</si>
  <si>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</si>
  <si>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</si>
  <si>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</si>
  <si>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</si>
  <si>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</si>
  <si>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</si>
  <si>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</si>
  <si>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</si>
  <si>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</si>
  <si>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</si>
  <si>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</si>
  <si>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</si>
  <si>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</si>
  <si>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</si>
  <si>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</si>
  <si>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</si>
  <si>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</si>
  <si>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</si>
  <si>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</si>
  <si>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</si>
  <si>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</si>
  <si>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</si>
  <si>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</si>
  <si>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</si>
  <si>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</si>
  <si>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</si>
  <si>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</si>
  <si>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</si>
  <si>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</si>
  <si>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</si>
  <si>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</si>
  <si>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</si>
  <si>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</si>
  <si>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</si>
  <si>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</si>
  <si>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</si>
  <si>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</si>
  <si>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</si>
  <si>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</si>
  <si>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</si>
  <si>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</si>
  <si>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</si>
  <si>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</si>
  <si>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</si>
  <si>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</si>
  <si>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</si>
  <si>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</si>
  <si>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</si>
  <si>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</si>
  <si>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</si>
  <si>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</si>
  <si>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</si>
  <si>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</si>
  <si>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</si>
  <si>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</si>
  <si>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</si>
  <si>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</si>
  <si>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</si>
  <si>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</si>
  <si>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</si>
  <si>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</si>
  <si>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</si>
  <si>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</si>
  <si>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</si>
  <si>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</si>
  <si>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</si>
  <si>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</si>
  <si>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</si>
  <si>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</si>
  <si>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</si>
  <si>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</si>
  <si>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</si>
  <si>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</si>
  <si>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</si>
  <si>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</si>
  <si>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</si>
  <si>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</si>
  <si>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</si>
  <si>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</si>
  <si>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</si>
  <si>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</si>
  <si>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</si>
  <si>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</si>
  <si>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</si>
  <si>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</si>
  <si>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</si>
  <si>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</si>
  <si>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</si>
  <si>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</si>
  <si>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</si>
  <si>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</si>
  <si>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</si>
  <si>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</si>
  <si>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</si>
  <si>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</si>
  <si>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</si>
  <si>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</si>
  <si>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</si>
  <si>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</si>
  <si>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</si>
  <si>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</si>
  <si>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</si>
  <si>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</si>
  <si>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</si>
  <si>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</si>
  <si>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</si>
  <si>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</si>
  <si>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</si>
  <si>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</si>
  <si>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</si>
  <si>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</si>
  <si>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</si>
  <si>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</si>
  <si>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</si>
  <si>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</si>
  <si>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</si>
  <si>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</si>
  <si>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</si>
  <si>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</si>
  <si>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</si>
  <si>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</si>
  <si>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</si>
  <si>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</si>
  <si>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</si>
  <si>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</si>
  <si>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</si>
  <si>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</si>
  <si>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</si>
  <si>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</si>
  <si>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</si>
  <si>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</si>
  <si>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</si>
  <si>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</si>
  <si>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</si>
  <si>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</si>
  <si>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</si>
  <si>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</si>
  <si>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</si>
  <si>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</si>
  <si>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</si>
  <si>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</si>
  <si>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</si>
  <si>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</si>
  <si>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</si>
  <si>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</si>
  <si>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</si>
  <si>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</si>
  <si>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</si>
  <si>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</si>
  <si>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</si>
  <si>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</si>
  <si>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</si>
  <si>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</si>
  <si>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</si>
  <si>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</si>
  <si>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</si>
  <si>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</si>
  <si>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</si>
  <si>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</si>
  <si>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</si>
  <si>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</si>
  <si>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</si>
  <si>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</si>
  <si>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</si>
  <si>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</si>
  <si>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</si>
  <si>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</si>
  <si>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</si>
  <si>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</si>
  <si>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</si>
  <si>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</si>
  <si>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</si>
  <si>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</si>
  <si>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</si>
  <si>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</si>
  <si>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</si>
  <si>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</si>
  <si>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</si>
  <si>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</si>
  <si>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</si>
  <si>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</si>
  <si>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</si>
  <si>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</si>
  <si>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</si>
  <si>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</si>
  <si>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</si>
  <si>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</si>
  <si>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</si>
  <si>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</si>
  <si>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</si>
  <si>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</si>
  <si>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</si>
  <si>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</si>
  <si>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</si>
  <si>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</si>
  <si>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</si>
  <si>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</si>
  <si>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</si>
  <si>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</si>
  <si>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</si>
  <si>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</si>
  <si>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</si>
  <si>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</si>
  <si>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</si>
  <si>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</si>
  <si>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</si>
  <si>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</si>
  <si>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</si>
  <si>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</si>
  <si>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</si>
  <si>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</si>
  <si>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</si>
  <si>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</si>
  <si>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</si>
  <si>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</si>
  <si>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</si>
  <si>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</si>
  <si>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</si>
  <si>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</si>
  <si>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</si>
  <si>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</si>
  <si>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</si>
  <si>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</si>
  <si>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</si>
  <si>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</si>
  <si>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</si>
  <si>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</si>
  <si>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</si>
  <si>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</si>
  <si>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</si>
  <si>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</si>
  <si>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</si>
  <si>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</si>
  <si>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</si>
  <si>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</si>
  <si>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</si>
  <si>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</si>
  <si>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</si>
  <si>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</si>
  <si>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</si>
  <si>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</si>
  <si>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</si>
  <si>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</si>
  <si>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</si>
  <si>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</si>
  <si>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</si>
  <si>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</si>
  <si>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</si>
  <si>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</si>
  <si>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</si>
  <si>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</si>
  <si>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</si>
  <si>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</si>
  <si>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</si>
  <si>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</si>
  <si>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</si>
  <si>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</si>
  <si>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</si>
  <si>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</si>
  <si>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</si>
  <si>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</si>
  <si>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</si>
  <si>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</si>
  <si>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</si>
  <si>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</si>
  <si>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</si>
  <si>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</si>
  <si>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</si>
  <si>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</si>
  <si>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</si>
  <si>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</si>
  <si>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</si>
  <si>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</si>
  <si>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</si>
  <si>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</si>
  <si>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</si>
  <si>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</si>
  <si>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</si>
  <si>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</si>
  <si>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</si>
  <si>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</si>
  <si>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</si>
  <si>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</si>
  <si>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</si>
  <si>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</si>
  <si>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</si>
  <si>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</si>
  <si>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</si>
  <si>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</si>
  <si>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</si>
  <si>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</si>
  <si>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</si>
  <si>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</si>
  <si>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</si>
  <si>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</si>
  <si>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</si>
  <si>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</si>
  <si>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</si>
  <si>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</si>
  <si>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</si>
  <si>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</si>
  <si>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</si>
  <si>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</si>
  <si>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</si>
  <si>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</si>
  <si>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</si>
  <si>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</si>
  <si>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</si>
  <si>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</si>
  <si>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</si>
  <si>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</si>
  <si>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</si>
  <si>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</si>
  <si>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</si>
  <si>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</si>
  <si>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</si>
  <si>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</si>
  <si>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</si>
  <si>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</si>
  <si>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</si>
  <si>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</si>
  <si>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</si>
  <si>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</si>
  <si>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</si>
  <si>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</si>
  <si>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</si>
  <si>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</si>
  <si>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</si>
  <si>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</si>
  <si>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</si>
  <si>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</si>
  <si>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</si>
  <si>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</si>
  <si>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</si>
  <si>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</si>
  <si>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</si>
  <si>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</si>
  <si>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</si>
  <si>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</si>
  <si>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</si>
  <si>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</si>
  <si>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</si>
  <si>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</si>
  <si>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</si>
  <si>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</si>
  <si>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</si>
  <si>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</si>
  <si>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</si>
  <si>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</si>
  <si>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</si>
  <si>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</si>
  <si>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</si>
  <si>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</si>
  <si>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</si>
  <si>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</si>
  <si>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</si>
  <si>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</si>
  <si>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</si>
  <si>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</si>
  <si>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</si>
  <si>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</si>
  <si>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</si>
  <si>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</si>
  <si>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</si>
  <si>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</si>
  <si>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</si>
  <si>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</si>
  <si>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</si>
  <si>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</si>
  <si>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</si>
  <si>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</si>
  <si>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</si>
  <si>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</si>
  <si>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</si>
  <si>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</si>
  <si>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</si>
  <si>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</si>
  <si>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</si>
  <si>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</si>
  <si>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</si>
  <si>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</si>
  <si>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</si>
  <si>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</si>
  <si>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</si>
  <si>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</si>
  <si>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</si>
  <si>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</si>
  <si>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</si>
  <si>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</si>
  <si>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</si>
  <si>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</si>
  <si>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</si>
  <si>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</si>
  <si>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</si>
  <si>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</si>
  <si>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</si>
  <si>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</si>
  <si>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</si>
  <si>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</si>
  <si>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</si>
  <si>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</si>
  <si>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</si>
  <si>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</si>
  <si>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</si>
  <si>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</si>
  <si>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</si>
  <si>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</si>
  <si>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</si>
  <si>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</si>
  <si>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</si>
  <si>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</si>
  <si>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</si>
  <si>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</si>
  <si>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</si>
  <si>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</si>
  <si>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</si>
  <si>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</si>
  <si>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</si>
  <si>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</si>
  <si>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</si>
  <si>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</si>
  <si>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</si>
  <si>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</si>
  <si>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</si>
  <si>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</si>
  <si>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</si>
  <si>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</si>
  <si>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</si>
  <si>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</si>
  <si>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</si>
  <si>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</si>
  <si>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</si>
  <si>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</si>
  <si>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</si>
  <si>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</si>
  <si>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</si>
  <si>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</si>
  <si>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</si>
  <si>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</si>
  <si>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</si>
  <si>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</si>
  <si>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</si>
  <si>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</si>
  <si>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</si>
  <si>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</si>
  <si>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</si>
  <si>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</si>
  <si>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</si>
  <si>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</si>
  <si>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</si>
  <si>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</si>
  <si>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</si>
  <si>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</si>
  <si>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</si>
  <si>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</si>
  <si>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</si>
  <si>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</si>
  <si>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</si>
  <si>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</si>
  <si>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</si>
  <si>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</si>
  <si>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</si>
  <si>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</si>
  <si>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</si>
  <si>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</si>
  <si>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</si>
  <si>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</si>
  <si>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</si>
  <si>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</si>
  <si>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</si>
  <si>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</si>
  <si>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</si>
  <si>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</si>
  <si>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</si>
  <si>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</si>
  <si>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</si>
  <si>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</si>
  <si>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</si>
  <si>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</si>
  <si>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</si>
  <si>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</si>
  <si>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</si>
  <si>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</si>
  <si>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</si>
  <si>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</si>
  <si>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</si>
  <si>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</si>
  <si>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</si>
  <si>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</si>
  <si>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</si>
  <si>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</si>
  <si>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</si>
  <si>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</si>
  <si>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</si>
  <si>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</si>
  <si>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</si>
  <si>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</si>
  <si>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</si>
  <si>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</si>
  <si>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</si>
  <si>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</si>
  <si>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</si>
  <si>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</si>
  <si>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</si>
  <si>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</si>
  <si>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</si>
  <si>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</si>
  <si>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</si>
  <si>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</si>
  <si>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</si>
  <si>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</si>
  <si>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</si>
  <si>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</si>
  <si>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</si>
  <si>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</si>
  <si>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</si>
  <si>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</si>
  <si>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</si>
  <si>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</si>
  <si>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</si>
  <si>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</si>
  <si>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</si>
  <si>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</si>
  <si>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</si>
  <si>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</si>
  <si>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</si>
  <si>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</si>
  <si>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</si>
  <si>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</si>
  <si>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</si>
  <si>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</si>
  <si>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</si>
  <si>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</si>
  <si>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</si>
  <si>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</si>
  <si>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</si>
  <si>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</si>
  <si>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</si>
  <si>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</si>
  <si>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</si>
  <si>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</si>
  <si>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</si>
  <si>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</si>
  <si>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</si>
  <si>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</si>
  <si>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</si>
  <si>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</si>
  <si>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</si>
  <si>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</si>
  <si>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</si>
  <si>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</si>
  <si>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</si>
  <si>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</si>
  <si>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</si>
  <si>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</si>
  <si>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</si>
  <si>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</si>
  <si>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</si>
  <si>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</si>
  <si>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</si>
  <si>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</si>
  <si>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</si>
  <si>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</si>
  <si>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</si>
  <si>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</si>
  <si>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</si>
  <si>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</si>
  <si>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</si>
  <si>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</si>
  <si>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</si>
  <si>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</si>
  <si>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</si>
  <si>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</si>
  <si>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</si>
  <si>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</si>
  <si>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</si>
  <si>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</si>
  <si>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</si>
  <si>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</si>
  <si>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</si>
  <si>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</si>
  <si>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</si>
  <si>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</si>
  <si>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</si>
  <si>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</si>
  <si>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</si>
  <si>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</si>
  <si>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</si>
  <si>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</si>
  <si>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</si>
  <si>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</si>
  <si>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</si>
  <si>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</si>
  <si>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</si>
  <si>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</si>
  <si>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</si>
  <si>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</si>
  <si>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</si>
  <si>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</si>
  <si>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</si>
  <si>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</si>
  <si>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</si>
  <si>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</si>
  <si>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</si>
  <si>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</si>
  <si>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</si>
  <si>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</si>
  <si>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</si>
  <si>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</si>
  <si>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</si>
  <si>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</si>
  <si>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</si>
  <si>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</si>
  <si>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</si>
  <si>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</si>
  <si>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</si>
  <si>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</si>
  <si>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</si>
  <si>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</si>
  <si>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</si>
  <si>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</si>
  <si>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</si>
  <si>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</si>
  <si>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</si>
  <si>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</si>
  <si>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</si>
  <si>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</si>
  <si>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</si>
  <si>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</si>
  <si>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</si>
  <si>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</si>
  <si>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</si>
  <si>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</si>
  <si>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</si>
  <si>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</si>
  <si>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</si>
  <si>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</si>
  <si>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</si>
  <si>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</si>
  <si>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</si>
  <si>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</si>
  <si>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</si>
  <si>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</si>
  <si>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</si>
  <si>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</si>
  <si>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</si>
  <si>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</si>
  <si>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</si>
  <si>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</si>
  <si>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</si>
  <si>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</si>
  <si>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</si>
  <si>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</si>
  <si>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</si>
  <si>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</si>
  <si>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</si>
  <si>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</si>
  <si>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</si>
  <si>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</si>
  <si>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</si>
  <si>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</si>
  <si>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</si>
  <si>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</si>
  <si>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</si>
  <si>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</si>
  <si>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</si>
  <si>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</si>
  <si>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</si>
  <si>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</si>
  <si>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</si>
  <si>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</si>
  <si>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</si>
  <si>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</si>
  <si>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</si>
  <si>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</si>
  <si>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</si>
  <si>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</si>
  <si>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</si>
  <si>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</si>
  <si>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</si>
  <si>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</si>
  <si>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</si>
  <si>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</si>
  <si>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</si>
  <si>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</si>
  <si>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</si>
  <si>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</si>
  <si>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</si>
  <si>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</si>
  <si>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</si>
  <si>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</si>
  <si>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</si>
  <si>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</si>
  <si>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</si>
  <si>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</si>
  <si>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</si>
  <si>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</si>
  <si>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</si>
  <si>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</si>
  <si>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</si>
  <si>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</si>
  <si>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</si>
  <si>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</si>
  <si>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</si>
  <si>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</si>
  <si>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</si>
  <si>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</si>
  <si>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</si>
  <si>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</si>
  <si>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</si>
  <si>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</si>
  <si>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</si>
  <si>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</si>
  <si>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</si>
  <si>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</si>
  <si>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</si>
  <si>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</si>
  <si>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</si>
  <si>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</si>
  <si>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</si>
  <si>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</si>
  <si>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</si>
  <si>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</si>
  <si>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</si>
  <si>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</si>
  <si>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</si>
  <si>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</si>
  <si>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</si>
  <si>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</si>
  <si>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</si>
  <si>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</si>
  <si>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</si>
  <si>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</si>
  <si>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</si>
  <si>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</si>
  <si>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</si>
  <si>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</si>
  <si>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</si>
  <si>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</si>
  <si>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</si>
  <si>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</si>
  <si>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</si>
  <si>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</si>
  <si>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</si>
  <si>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</si>
  <si>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</si>
  <si>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</si>
  <si>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</si>
  <si>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</si>
  <si>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</si>
  <si>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</si>
  <si>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</si>
  <si>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</si>
  <si>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</si>
  <si>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</si>
  <si>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</si>
  <si>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</si>
  <si>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</si>
  <si>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</si>
  <si>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</si>
  <si>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</si>
  <si>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</si>
  <si>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</si>
  <si>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</si>
  <si>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</si>
  <si>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</si>
  <si>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</si>
  <si>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</si>
  <si>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</si>
  <si>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</si>
  <si>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</si>
  <si>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</si>
  <si>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</si>
  <si>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</si>
  <si>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</si>
  <si>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</si>
  <si>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</si>
  <si>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</si>
  <si>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</si>
  <si>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</si>
  <si>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</si>
  <si>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</si>
  <si>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</si>
  <si>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</si>
  <si>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</si>
  <si>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</si>
  <si>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</si>
  <si>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</si>
  <si>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</si>
  <si>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</si>
  <si>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</si>
  <si>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</si>
  <si>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</si>
  <si>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</si>
  <si>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</si>
  <si>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</si>
  <si>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</si>
  <si>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</si>
  <si>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</si>
  <si>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</si>
  <si>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</si>
  <si>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</si>
  <si>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</si>
  <si>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</si>
  <si>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</si>
  <si>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</si>
  <si>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</si>
  <si>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</si>
  <si>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</si>
  <si>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</si>
  <si>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</si>
  <si>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</si>
  <si>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</si>
  <si>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</si>
  <si>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</si>
  <si>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</si>
  <si>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</si>
  <si>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</si>
  <si>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</si>
  <si>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</si>
  <si>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</si>
  <si>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</si>
  <si>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</si>
  <si>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</si>
  <si>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</si>
  <si>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</si>
  <si>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</si>
  <si>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</si>
  <si>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</si>
  <si>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</si>
  <si>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</si>
  <si>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</si>
  <si>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</si>
  <si>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</si>
  <si>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</si>
  <si>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</si>
  <si>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</si>
  <si>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</si>
  <si>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</si>
  <si>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</si>
  <si>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</si>
  <si>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</si>
  <si>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</si>
  <si>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</si>
  <si>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</si>
  <si>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</si>
  <si>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</si>
  <si>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</si>
  <si>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</si>
  <si>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</si>
  <si>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</si>
  <si>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</si>
  <si>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</si>
  <si>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</si>
  <si>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</si>
  <si>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</si>
  <si>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</si>
  <si>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</si>
  <si>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</si>
  <si>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</si>
  <si>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</si>
  <si>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</si>
  <si>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</si>
  <si>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</si>
  <si>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</si>
  <si>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</si>
  <si>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</si>
  <si>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</si>
  <si>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</si>
  <si>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</si>
  <si>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</si>
  <si>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</si>
  <si>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</si>
  <si>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</si>
  <si>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</si>
  <si>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</si>
  <si>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</si>
  <si>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</si>
  <si>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</si>
  <si>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</si>
  <si>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</si>
  <si>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</si>
  <si>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</si>
  <si>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</si>
  <si>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</si>
  <si>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</si>
  <si>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</si>
  <si>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</si>
  <si>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</si>
  <si>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</si>
  <si>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</si>
  <si>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</si>
  <si>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</si>
  <si>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</si>
  <si>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</si>
  <si>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</si>
  <si>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</si>
  <si>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</si>
  <si>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</si>
  <si>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</si>
  <si>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</si>
  <si>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</si>
  <si>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</si>
  <si>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</si>
  <si>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</si>
  <si>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</si>
  <si>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</si>
  <si>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</si>
  <si>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</si>
  <si>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</si>
  <si>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</si>
  <si>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</si>
  <si>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</si>
  <si>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</si>
  <si>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</si>
  <si>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</si>
  <si>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</si>
  <si>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</si>
  <si>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</si>
  <si>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</si>
  <si>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</si>
  <si>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</si>
  <si>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</si>
  <si>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</si>
  <si>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</si>
  <si>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</si>
  <si>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</si>
  <si>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</si>
  <si>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</si>
  <si>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</si>
  <si>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</si>
  <si>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</si>
  <si>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</si>
  <si>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</si>
  <si>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</si>
  <si>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</si>
  <si>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</si>
  <si>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</si>
  <si>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</si>
  <si>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</si>
  <si>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</si>
  <si>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</si>
  <si>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</si>
  <si>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</si>
  <si>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</si>
  <si>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</si>
  <si>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</si>
  <si>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</si>
  <si>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</si>
  <si>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</si>
  <si>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</si>
  <si>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</si>
  <si>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</si>
  <si>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</si>
  <si>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</si>
  <si>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</si>
  <si>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</si>
  <si>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</si>
  <si>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</si>
  <si>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</si>
  <si>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</si>
  <si>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</si>
  <si>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</si>
  <si>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</si>
  <si>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</si>
  <si>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</si>
  <si>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</si>
  <si>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</si>
  <si>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</si>
  <si>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</si>
  <si>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</si>
  <si>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</si>
  <si>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</si>
  <si>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</si>
  <si>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</si>
  <si>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</si>
  <si>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</si>
  <si>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</si>
  <si>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</si>
  <si>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</si>
  <si>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</si>
  <si>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</si>
  <si>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</si>
  <si>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</si>
  <si>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</si>
  <si>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</si>
  <si>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</si>
  <si>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</si>
  <si>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</si>
  <si>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</si>
  <si>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</si>
  <si>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</si>
  <si>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</si>
  <si>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</si>
  <si>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</si>
  <si>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</si>
  <si>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</si>
  <si>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</si>
  <si>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</si>
  <si>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</si>
  <si>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</si>
  <si>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</si>
  <si>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</si>
  <si>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</si>
  <si>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</si>
  <si>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</si>
  <si>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</si>
  <si>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</si>
  <si>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</si>
  <si>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</si>
  <si>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</si>
  <si>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</si>
  <si>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</si>
  <si>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</si>
  <si>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</si>
  <si>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</si>
  <si>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</si>
  <si>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</si>
  <si>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</si>
  <si>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</si>
  <si>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</si>
  <si>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</si>
  <si>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</si>
  <si>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</si>
  <si>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</si>
  <si>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</si>
  <si>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</si>
  <si>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</si>
  <si>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</si>
  <si>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</si>
  <si>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</si>
  <si>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</si>
  <si>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</si>
  <si>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</si>
  <si>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</si>
  <si>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</si>
  <si>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</si>
  <si>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</si>
  <si>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</si>
  <si>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</si>
  <si>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</si>
  <si>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</si>
  <si>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</si>
  <si>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</si>
  <si>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</si>
  <si>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</si>
  <si>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</si>
  <si>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</si>
  <si>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</si>
  <si>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</si>
  <si>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</si>
  <si>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</si>
  <si>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</si>
  <si>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</si>
  <si>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</si>
  <si>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</si>
  <si>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</si>
  <si>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</si>
  <si>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</si>
  <si>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</si>
  <si>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</si>
  <si>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</si>
  <si>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</si>
  <si>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</si>
  <si>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</si>
  <si>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</si>
  <si>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</si>
  <si>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</si>
  <si>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</si>
  <si>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</si>
  <si>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</si>
  <si>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</si>
  <si>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</si>
  <si>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</si>
  <si>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</si>
  <si>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</si>
  <si>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</si>
  <si>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</si>
  <si>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</si>
  <si>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</si>
  <si>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</si>
  <si>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</si>
  <si>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</si>
  <si>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</si>
  <si>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</si>
  <si>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</si>
  <si>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</si>
  <si>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</si>
  <si>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</si>
  <si>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</si>
  <si>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</si>
  <si>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</si>
  <si>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</si>
  <si>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</si>
  <si>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</si>
  <si>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</si>
  <si>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</si>
  <si>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</si>
  <si>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</si>
  <si>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</si>
  <si>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</si>
  <si>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</si>
  <si>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</si>
  <si>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</si>
  <si>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</si>
  <si>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</si>
  <si>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</si>
  <si>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</si>
  <si>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</si>
  <si>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</si>
  <si>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</si>
  <si>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</si>
  <si>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</si>
  <si>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</si>
  <si>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</si>
  <si>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</si>
  <si>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</si>
  <si>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</si>
  <si>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</si>
  <si>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</si>
  <si>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</si>
  <si>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</si>
  <si>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</si>
  <si>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</si>
  <si>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</si>
  <si>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</si>
  <si>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</si>
  <si>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</si>
  <si>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</si>
  <si>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</si>
  <si>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</si>
  <si>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</si>
  <si>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</si>
  <si>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</si>
  <si>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</si>
  <si>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</si>
  <si>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</si>
  <si>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</si>
  <si>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</si>
  <si>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</si>
  <si>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</si>
  <si>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</si>
  <si>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</si>
  <si>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</si>
  <si>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</si>
  <si>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</si>
  <si>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</si>
  <si>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</si>
  <si>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</si>
  <si>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</si>
  <si>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</si>
  <si>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</si>
  <si>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</si>
  <si>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</si>
  <si>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</si>
  <si>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</si>
  <si>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</si>
  <si>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</si>
  <si>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</si>
  <si>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</si>
  <si>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</si>
  <si>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</si>
  <si>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</si>
  <si>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</si>
  <si>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</si>
  <si>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</si>
  <si>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</si>
  <si>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</si>
  <si>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</si>
  <si>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</si>
  <si>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</si>
  <si>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</si>
  <si>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</si>
  <si>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</si>
  <si>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</si>
  <si>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</si>
  <si>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</si>
  <si>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</si>
  <si>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</si>
  <si>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</si>
  <si>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</si>
  <si>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</si>
  <si>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</si>
  <si>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</si>
  <si>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</si>
  <si>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</si>
  <si>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</si>
  <si>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</si>
  <si>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</si>
  <si>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</si>
  <si>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</si>
  <si>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</si>
  <si>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</si>
  <si>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</si>
  <si>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</si>
  <si>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</si>
  <si>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</si>
  <si>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</si>
  <si>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</si>
  <si>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</si>
  <si>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</si>
  <si>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</si>
  <si>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</si>
  <si>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</si>
  <si>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</si>
  <si>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</si>
  <si>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</si>
  <si>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</si>
  <si>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</si>
  <si>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</si>
  <si>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</si>
  <si>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</si>
  <si>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</si>
  <si>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</si>
  <si>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</si>
  <si>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</si>
  <si>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</si>
  <si>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</si>
  <si>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</si>
  <si>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</si>
  <si>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</si>
  <si>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</si>
  <si>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</si>
  <si>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</si>
  <si>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</si>
  <si>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</si>
  <si>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</si>
  <si>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</si>
  <si>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</si>
  <si>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</si>
  <si>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</si>
  <si>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</si>
  <si>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</si>
  <si>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</si>
  <si>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</si>
  <si>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</si>
  <si>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</si>
  <si>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</si>
  <si>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</si>
  <si>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</si>
  <si>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</si>
  <si>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</si>
  <si>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</si>
  <si>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</si>
  <si>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</si>
  <si>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</si>
  <si>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</si>
  <si>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</si>
  <si>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</si>
  <si>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</si>
  <si>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</si>
  <si>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</si>
  <si>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</si>
  <si>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</si>
  <si>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</si>
  <si>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</si>
  <si>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</si>
  <si>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</si>
  <si>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</si>
  <si>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</si>
  <si>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</si>
  <si>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</si>
  <si>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</si>
  <si>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</si>
  <si>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</si>
  <si>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</si>
  <si>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</si>
  <si>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</si>
  <si>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</si>
  <si>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</si>
  <si>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</si>
  <si>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</si>
  <si>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</si>
  <si>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</si>
  <si>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</si>
  <si>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</si>
  <si>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</si>
  <si>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</si>
  <si>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</si>
  <si>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</si>
  <si>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</si>
  <si>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</si>
  <si>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</si>
  <si>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</si>
  <si>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</si>
  <si>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</si>
  <si>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</si>
  <si>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</si>
  <si>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</si>
  <si>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</si>
  <si>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</si>
  <si>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</si>
  <si>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</si>
  <si>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</si>
  <si>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</si>
  <si>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</si>
  <si>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</si>
  <si>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</si>
  <si>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</si>
  <si>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</si>
  <si>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</si>
  <si>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</si>
  <si>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</si>
  <si>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</si>
  <si>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</si>
  <si>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</si>
  <si>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</si>
  <si>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</si>
  <si>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</si>
  <si>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</si>
  <si>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</si>
  <si>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</si>
  <si>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</si>
  <si>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</si>
  <si>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</si>
  <si>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</si>
  <si>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</si>
  <si>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</si>
  <si>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</si>
  <si>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</si>
  <si>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</si>
  <si>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</si>
  <si>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</si>
  <si>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</si>
  <si>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</si>
  <si>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</si>
  <si>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</si>
  <si>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</si>
  <si>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</si>
  <si>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</si>
  <si>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</si>
  <si>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</si>
  <si>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</si>
  <si>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</si>
  <si>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</si>
  <si>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</si>
  <si>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</si>
  <si>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</si>
  <si>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</si>
  <si>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</si>
  <si>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</si>
  <si>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</si>
  <si>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</si>
  <si>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</si>
  <si>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</si>
  <si>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</si>
  <si>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</si>
  <si>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</si>
  <si>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</si>
  <si>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</si>
  <si>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</si>
  <si>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</si>
  <si>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</si>
  <si>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</si>
  <si>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</si>
  <si>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</si>
  <si>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</si>
  <si>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</si>
  <si>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</si>
  <si>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</si>
  <si>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</si>
  <si>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</si>
  <si>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</si>
  <si>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</si>
  <si>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</si>
  <si>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</si>
  <si>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</si>
  <si>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</si>
  <si>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</si>
  <si>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</si>
  <si>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</si>
  <si>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</si>
  <si>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</si>
  <si>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</si>
  <si>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</si>
  <si>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</si>
  <si>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</si>
  <si>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</si>
  <si>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</si>
  <si>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</si>
  <si>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</si>
  <si>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</si>
  <si>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</si>
  <si>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</si>
  <si>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</si>
  <si>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</si>
  <si>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</si>
  <si>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</si>
  <si>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</si>
  <si>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</si>
  <si>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</si>
  <si>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</si>
  <si>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</si>
  <si>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</si>
  <si>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</si>
  <si>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</si>
  <si>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</si>
  <si>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</si>
  <si>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</si>
  <si>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</si>
  <si>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</si>
  <si>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</si>
  <si>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</si>
  <si>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</si>
  <si>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</si>
  <si>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</si>
  <si>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</si>
  <si>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</si>
  <si>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</si>
  <si>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</si>
  <si>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</si>
  <si>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</si>
  <si>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</si>
  <si>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</si>
  <si>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</si>
  <si>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</si>
  <si>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</si>
  <si>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</si>
  <si>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</si>
  <si>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</si>
  <si>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</si>
  <si>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</si>
  <si>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</si>
  <si>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</si>
  <si>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</si>
  <si>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</si>
  <si>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</si>
  <si>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</si>
  <si>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</si>
  <si>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</si>
  <si>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</si>
  <si>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</si>
  <si>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</si>
  <si>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</si>
  <si>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</si>
  <si>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</si>
  <si>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</si>
  <si>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</si>
  <si>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</si>
  <si>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</si>
  <si>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</si>
  <si>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</si>
  <si>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</si>
  <si>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</si>
  <si>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</si>
  <si>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</si>
  <si>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</si>
  <si>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</si>
  <si>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</si>
  <si>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</si>
  <si>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</si>
  <si>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</si>
  <si>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</si>
  <si>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</si>
  <si>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</si>
  <si>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</si>
  <si>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</si>
  <si>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</si>
  <si>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</si>
  <si>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</si>
  <si>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</si>
  <si>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</si>
  <si>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</si>
  <si>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</si>
  <si>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</si>
  <si>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</si>
  <si>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</si>
  <si>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</si>
  <si>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</si>
  <si>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</si>
  <si>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</si>
  <si>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</si>
  <si>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</si>
  <si>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</si>
  <si>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</si>
  <si>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</si>
  <si>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</si>
  <si>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</si>
  <si>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</si>
  <si>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</si>
  <si>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</si>
  <si>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</si>
  <si>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</si>
  <si>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</si>
  <si>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</si>
  <si>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</si>
  <si>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</si>
  <si>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</si>
  <si>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</si>
  <si>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</si>
  <si>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</si>
  <si>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</si>
  <si>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</si>
  <si>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</si>
  <si>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</si>
  <si>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</si>
  <si>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</si>
  <si>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</si>
  <si>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</si>
  <si>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</si>
  <si>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</si>
  <si>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</si>
  <si>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</si>
  <si>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</si>
  <si>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</si>
  <si>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</si>
  <si>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</si>
  <si>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</si>
  <si>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</si>
  <si>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</si>
  <si>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</si>
  <si>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</si>
  <si>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</si>
  <si>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</si>
  <si>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</si>
  <si>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</si>
  <si>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</si>
  <si>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</si>
  <si>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</si>
  <si>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</si>
  <si>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</si>
  <si>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</si>
  <si>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</si>
  <si>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</si>
  <si>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</si>
  <si>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</si>
  <si>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</si>
  <si>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</si>
  <si>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</si>
  <si>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</si>
  <si>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</si>
  <si>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</si>
  <si>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</si>
  <si>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</si>
  <si>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</si>
  <si>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</si>
  <si>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</si>
  <si>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</si>
  <si>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</si>
  <si>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</si>
  <si>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</si>
  <si>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</si>
  <si>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</si>
  <si>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</si>
  <si>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</si>
  <si>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</si>
  <si>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</si>
  <si>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</si>
  <si>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</si>
  <si>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</si>
  <si>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</si>
  <si>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</si>
  <si>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</si>
  <si>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</si>
  <si>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</si>
  <si>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</si>
  <si>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</si>
  <si>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</si>
  <si>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</si>
  <si>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</si>
  <si>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</si>
  <si>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</si>
  <si>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</si>
  <si>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</si>
  <si>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</si>
  <si>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</si>
  <si>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</si>
  <si>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</si>
  <si>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</si>
  <si>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</si>
  <si>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</si>
  <si>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</si>
  <si>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</si>
  <si>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</si>
  <si>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</si>
  <si>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</si>
  <si>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</si>
  <si>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</si>
  <si>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</si>
  <si>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</si>
  <si>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</si>
  <si>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</si>
  <si>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</si>
  <si>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</si>
  <si>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</si>
  <si>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</si>
  <si>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</si>
  <si>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</si>
  <si>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</si>
  <si>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</si>
  <si>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</si>
  <si>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</si>
  <si>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</si>
  <si>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</si>
  <si>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</si>
  <si>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</si>
  <si>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</si>
  <si>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</si>
  <si>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</si>
  <si>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</si>
  <si>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</si>
  <si>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</si>
  <si>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</si>
  <si>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</si>
  <si>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</si>
  <si>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</si>
  <si>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</si>
  <si>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</si>
  <si>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</si>
  <si>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</si>
  <si>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</si>
  <si>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</si>
  <si>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</si>
  <si>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</si>
  <si>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</si>
  <si>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</si>
  <si>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</si>
  <si>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</si>
  <si>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</si>
  <si>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</si>
  <si>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</si>
  <si>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</si>
  <si>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</si>
  <si>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</si>
  <si>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</si>
  <si>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</si>
  <si>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</si>
  <si>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</si>
  <si>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</si>
  <si>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</si>
  <si>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</si>
  <si>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</si>
  <si>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</si>
  <si>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</si>
  <si>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</si>
  <si>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</si>
  <si>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</si>
  <si>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</si>
  <si>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</si>
  <si>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</si>
  <si>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</si>
  <si>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</si>
  <si>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</si>
  <si>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</si>
  <si>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</si>
  <si>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</si>
  <si>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</si>
  <si>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</si>
  <si>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</si>
  <si>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</si>
  <si>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</si>
  <si>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</si>
  <si>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</si>
  <si>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</si>
  <si>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</si>
  <si>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</si>
  <si>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</si>
  <si>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</si>
  <si>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</si>
  <si>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</si>
  <si>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</si>
  <si>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</si>
  <si>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</si>
  <si>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</si>
  <si>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</si>
  <si>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</si>
  <si>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</si>
  <si>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</si>
  <si>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</si>
  <si>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</si>
  <si>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</si>
  <si>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</si>
  <si>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</si>
  <si>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</si>
  <si>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</si>
  <si>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</si>
  <si>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</si>
  <si>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</si>
  <si>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</si>
  <si>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</si>
  <si>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</si>
  <si>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</si>
  <si>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</si>
  <si>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</si>
  <si>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</si>
  <si>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</si>
  <si>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</si>
  <si>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</si>
  <si>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</si>
  <si>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</si>
  <si>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</si>
  <si>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</si>
  <si>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</si>
  <si>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</si>
  <si>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</si>
  <si>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</si>
  <si>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</si>
  <si>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</si>
  <si>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</si>
  <si>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</si>
  <si>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</si>
  <si>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</si>
  <si>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</si>
  <si>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</si>
  <si>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</si>
  <si>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</si>
  <si>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</si>
  <si>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</si>
  <si>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</si>
  <si>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</si>
  <si>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</si>
  <si>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</si>
  <si>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</si>
  <si>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</si>
  <si>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</si>
  <si>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</si>
  <si>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</si>
  <si>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</si>
  <si>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</si>
  <si>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</si>
  <si>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</si>
  <si>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</si>
  <si>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</si>
  <si>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</si>
  <si>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</si>
  <si>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</si>
  <si>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</si>
  <si>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</si>
  <si>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</si>
  <si>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</si>
  <si>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</si>
  <si>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</si>
  <si>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</si>
  <si>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</si>
  <si>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</si>
  <si>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</si>
  <si>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</si>
  <si>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</si>
  <si>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</si>
  <si>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</si>
  <si>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</si>
  <si>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</si>
  <si>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</si>
  <si>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</si>
  <si>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</si>
  <si>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</si>
  <si>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</si>
  <si>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</si>
  <si>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</si>
  <si>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</si>
  <si>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</si>
  <si>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</si>
  <si>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</si>
  <si>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</si>
  <si>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</si>
  <si>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</si>
  <si>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</si>
  <si>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</si>
  <si>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</si>
  <si>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</si>
  <si>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</si>
  <si>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</si>
  <si>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</si>
  <si>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</si>
  <si>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</si>
  <si>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</si>
  <si>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</si>
  <si>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</si>
  <si>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</si>
  <si>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</si>
  <si>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</si>
  <si>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</si>
  <si>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</si>
  <si>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</si>
  <si>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</si>
  <si>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</si>
  <si>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</si>
  <si>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</si>
  <si>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</si>
  <si>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</si>
  <si>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</si>
  <si>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</si>
  <si>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</si>
  <si>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</si>
  <si>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</si>
  <si>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</si>
  <si>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</si>
  <si>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</si>
  <si>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</si>
  <si>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</si>
  <si>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</si>
  <si>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</si>
  <si>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</si>
  <si>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</si>
  <si>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</si>
  <si>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</si>
  <si>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</si>
  <si>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</si>
  <si>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</si>
  <si>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</si>
  <si>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</si>
  <si>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</si>
  <si>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</si>
  <si>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</si>
  <si>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</si>
  <si>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</si>
  <si>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</si>
  <si>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</si>
  <si>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</si>
  <si>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</si>
  <si>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</si>
  <si>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</si>
  <si>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</si>
  <si>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</si>
  <si>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</si>
  <si>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</si>
  <si>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</si>
  <si>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</si>
  <si>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</si>
  <si>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</si>
  <si>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</si>
  <si>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</si>
  <si>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</si>
  <si>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</si>
  <si>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</si>
  <si>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</si>
  <si>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</si>
  <si>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</si>
  <si>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</si>
  <si>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</si>
  <si>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</si>
  <si>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</si>
  <si>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</si>
  <si>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</si>
  <si>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</si>
  <si>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</si>
  <si>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</si>
  <si>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</si>
  <si>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</si>
  <si>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</si>
  <si>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</si>
  <si>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</si>
  <si>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</si>
  <si>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</si>
  <si>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</si>
  <si>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</si>
  <si>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</si>
  <si>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</si>
  <si>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</si>
  <si>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</si>
  <si>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</si>
  <si>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</si>
  <si>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</si>
  <si>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</si>
  <si>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</si>
  <si>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</si>
  <si>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</si>
  <si>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</si>
  <si>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</si>
  <si>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</si>
  <si>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</si>
  <si>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</si>
  <si>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</si>
  <si>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</si>
  <si>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</si>
  <si>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</si>
  <si>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</si>
  <si>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</si>
  <si>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</si>
  <si>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</si>
  <si>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</si>
  <si>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</si>
  <si>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</si>
  <si>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</si>
  <si>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</si>
  <si>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</si>
  <si>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</si>
  <si>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</si>
  <si>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</si>
  <si>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</si>
  <si>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</si>
  <si>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</si>
  <si>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</si>
  <si>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</si>
  <si>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</si>
  <si>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</si>
  <si>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</si>
  <si>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</si>
  <si>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</si>
  <si>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</si>
  <si>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</si>
  <si>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</si>
  <si>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</si>
  <si>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</si>
  <si>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</si>
  <si>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</si>
  <si>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</si>
  <si>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</si>
  <si>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</si>
  <si>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</si>
  <si>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</si>
  <si>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</si>
  <si>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</si>
  <si>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</si>
  <si>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</si>
  <si>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</si>
  <si>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</si>
  <si>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</si>
  <si>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</si>
  <si>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</si>
  <si>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</si>
  <si>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</si>
  <si>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</si>
  <si>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</si>
  <si>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</si>
  <si>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</si>
  <si>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</si>
  <si>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</si>
  <si>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</si>
  <si>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</si>
  <si>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</si>
  <si>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</si>
  <si>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</si>
  <si>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</si>
  <si>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</si>
  <si>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</si>
  <si>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</si>
  <si>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</si>
  <si>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</si>
  <si>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</si>
  <si>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</si>
  <si>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</si>
  <si>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</si>
  <si>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</si>
  <si>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</si>
  <si>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</si>
  <si>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</si>
  <si>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</si>
  <si>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</si>
  <si>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</si>
  <si>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</si>
  <si>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</si>
  <si>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</si>
  <si>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</si>
  <si>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</si>
  <si>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</si>
  <si>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</si>
  <si>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</si>
  <si>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</si>
  <si>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</si>
  <si>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</si>
  <si>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</si>
  <si>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</si>
  <si>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</si>
  <si>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</si>
  <si>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</si>
  <si>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</si>
  <si>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</si>
  <si>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</si>
  <si>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</si>
  <si>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</si>
  <si>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</si>
  <si>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</si>
  <si>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</si>
  <si>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</si>
  <si>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</si>
  <si>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</si>
  <si>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</si>
  <si>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</si>
  <si>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</si>
  <si>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</si>
  <si>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</si>
  <si>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</si>
  <si>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</si>
  <si>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</si>
  <si>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</si>
  <si>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</si>
  <si>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</si>
  <si>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</si>
  <si>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</si>
  <si>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</si>
  <si>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</si>
  <si>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</si>
  <si>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</si>
  <si>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</si>
  <si>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</si>
  <si>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</si>
  <si>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</si>
  <si>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</si>
  <si>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</si>
  <si>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</si>
  <si>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</si>
  <si>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</si>
  <si>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</si>
  <si>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</si>
  <si>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</si>
  <si>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</si>
  <si>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</si>
  <si>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</si>
  <si>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</si>
  <si>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</si>
  <si>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</si>
  <si>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</si>
  <si>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</si>
  <si>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</si>
  <si>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</si>
  <si>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</si>
  <si>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</si>
  <si>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</si>
  <si>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</si>
  <si>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</si>
  <si>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</si>
  <si>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</si>
  <si>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</si>
  <si>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</si>
  <si>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</si>
  <si>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</si>
  <si>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</si>
  <si>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</si>
  <si>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</si>
  <si>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</si>
  <si>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</si>
  <si>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</si>
  <si>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</si>
  <si>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</si>
  <si>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</si>
  <si>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</si>
  <si>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</si>
  <si>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</si>
  <si>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</si>
  <si>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</si>
  <si>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</si>
  <si>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</si>
  <si>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</si>
  <si>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</si>
  <si>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</si>
  <si>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</si>
  <si>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</si>
  <si>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</si>
  <si>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</si>
  <si>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</si>
  <si>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</si>
  <si>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</si>
  <si>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</si>
  <si>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</si>
  <si>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</si>
  <si>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</si>
  <si>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</si>
  <si>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</si>
  <si>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</si>
  <si>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</si>
  <si>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</si>
  <si>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</si>
  <si>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</si>
  <si>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</si>
  <si>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</si>
  <si>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</si>
  <si>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</si>
  <si>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</si>
  <si>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</si>
  <si>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</si>
  <si>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</si>
  <si>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</si>
  <si>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</si>
  <si>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</si>
  <si>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</si>
  <si>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</si>
  <si>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</si>
  <si>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</si>
  <si>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</si>
  <si>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</si>
  <si>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</si>
  <si>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</si>
  <si>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</si>
  <si>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</si>
  <si>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</si>
  <si>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</si>
  <si>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</si>
  <si>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</si>
  <si>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</si>
  <si>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</si>
  <si>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</si>
  <si>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</si>
  <si>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</si>
  <si>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</si>
  <si>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</si>
  <si>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</si>
  <si>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</si>
  <si>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</si>
  <si>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</si>
  <si>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</si>
  <si>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</si>
  <si>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</si>
  <si>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</si>
  <si>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</si>
  <si>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</si>
  <si>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</si>
  <si>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</si>
  <si>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</si>
  <si>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</si>
  <si>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</si>
  <si>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</si>
  <si>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</si>
  <si>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</si>
  <si>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</si>
  <si>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</si>
  <si>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</si>
  <si>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</si>
  <si>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</si>
  <si>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</si>
  <si>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</si>
  <si>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</si>
  <si>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</si>
  <si>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</si>
  <si>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</si>
  <si>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</si>
  <si>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</si>
  <si>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</si>
  <si>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</si>
  <si>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</si>
  <si>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</si>
  <si>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</si>
  <si>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</si>
  <si>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</si>
  <si>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</si>
  <si>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</si>
  <si>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</si>
  <si>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</si>
  <si>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</si>
  <si>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</si>
  <si>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</si>
  <si>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</si>
  <si>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</si>
  <si>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</si>
  <si>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</si>
  <si>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</si>
  <si>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</si>
  <si>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</si>
  <si>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</si>
  <si>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</si>
  <si>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</si>
  <si>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</si>
  <si>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</si>
  <si>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</si>
  <si>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</si>
  <si>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</si>
  <si>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</si>
  <si>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</si>
  <si>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</si>
  <si>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</si>
  <si>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</si>
  <si>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</si>
  <si>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</si>
  <si>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</si>
  <si>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</si>
  <si>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</si>
  <si>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</si>
  <si>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</si>
  <si>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</si>
  <si>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</si>
  <si>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</si>
  <si>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</si>
  <si>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</si>
  <si>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</si>
  <si>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</si>
  <si>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</si>
  <si>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</si>
  <si>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</si>
  <si>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</si>
  <si>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</si>
  <si>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</si>
  <si>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</si>
  <si>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</si>
  <si>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</si>
  <si>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</si>
  <si>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</si>
  <si>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</si>
  <si>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</si>
  <si>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</si>
  <si>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</si>
  <si>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</si>
  <si>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</si>
  <si>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</si>
  <si>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</si>
  <si>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</si>
  <si>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</si>
  <si>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</si>
  <si>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</si>
  <si>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</si>
  <si>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</si>
  <si>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</si>
  <si>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</si>
  <si>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</si>
  <si>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</si>
  <si>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</si>
  <si>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</si>
  <si>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</si>
  <si>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</si>
  <si>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</si>
  <si>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</si>
  <si>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</si>
  <si>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</si>
  <si>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</si>
  <si>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</si>
  <si>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</si>
  <si>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</si>
  <si>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</si>
  <si>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</si>
  <si>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</si>
  <si>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</si>
  <si>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</si>
  <si>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</si>
  <si>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</si>
  <si>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</si>
  <si>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</si>
  <si>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</si>
  <si>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</si>
  <si>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</si>
  <si>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</si>
  <si>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</si>
  <si>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</si>
  <si>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</si>
  <si>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</si>
  <si>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</si>
  <si>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</si>
  <si>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</si>
  <si>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</si>
  <si>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</si>
  <si>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</si>
  <si>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</si>
  <si>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</si>
  <si>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</si>
  <si>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</si>
  <si>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</si>
  <si>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</si>
  <si>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</si>
  <si>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</si>
  <si>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</si>
  <si>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</si>
  <si>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</si>
  <si>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</si>
  <si>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</si>
  <si>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</si>
  <si>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</si>
  <si>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</si>
  <si>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</si>
  <si>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</si>
  <si>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</si>
  <si>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</si>
  <si>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</si>
  <si>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</si>
  <si>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</si>
  <si>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</si>
  <si>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</si>
  <si>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</si>
  <si>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</si>
  <si>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</si>
  <si>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</si>
  <si>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</si>
  <si>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</si>
  <si>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</si>
  <si>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</si>
  <si>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</si>
  <si>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</si>
  <si>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</si>
  <si>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</si>
  <si>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</si>
  <si>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</si>
  <si>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</si>
  <si>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</si>
  <si>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</si>
  <si>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</si>
  <si>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</si>
  <si>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</si>
  <si>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</si>
  <si>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</si>
  <si>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</si>
  <si>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</si>
  <si>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</si>
  <si>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</si>
  <si>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</si>
  <si>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</si>
  <si>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</si>
  <si>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</si>
  <si>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</si>
  <si>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</si>
  <si>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</si>
  <si>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</si>
  <si>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</si>
  <si>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</si>
  <si>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</si>
  <si>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</si>
  <si>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</si>
  <si>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</si>
  <si>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</si>
  <si>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</si>
  <si>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</si>
  <si>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</si>
  <si>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</si>
  <si>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</si>
  <si>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</si>
  <si>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</si>
  <si>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</si>
  <si>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</si>
  <si>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</si>
  <si>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</si>
  <si>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</si>
  <si>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</si>
  <si>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</si>
  <si>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</si>
  <si>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</si>
  <si>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</si>
  <si>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</si>
  <si>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</si>
  <si>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</si>
  <si>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</si>
  <si>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</si>
  <si>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</si>
  <si>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</si>
  <si>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</si>
  <si>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</si>
  <si>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</si>
  <si>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</si>
  <si>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</si>
  <si>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</si>
  <si>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</si>
  <si>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</si>
  <si>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</si>
  <si>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</si>
  <si>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</si>
  <si>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</si>
  <si>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</si>
  <si>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</si>
  <si>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</si>
  <si>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</si>
  <si>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</si>
  <si>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</si>
  <si>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</si>
  <si>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</si>
  <si>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</si>
  <si>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</si>
  <si>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</si>
  <si>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</si>
  <si>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</si>
  <si>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</si>
  <si>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</si>
  <si>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</si>
  <si>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</si>
  <si>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</si>
  <si>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</si>
  <si>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</si>
  <si>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</si>
  <si>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</si>
  <si>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</si>
  <si>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</si>
  <si>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</si>
  <si>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</si>
  <si>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</si>
  <si>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</si>
  <si>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</si>
  <si>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</si>
  <si>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</si>
  <si>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</si>
  <si>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</si>
  <si>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</si>
  <si>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</si>
  <si>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</si>
  <si>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</si>
  <si>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</si>
  <si>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</si>
  <si>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</si>
  <si>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</si>
  <si>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</si>
  <si>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</si>
  <si>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</si>
  <si>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</si>
  <si>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</si>
  <si>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</si>
  <si>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</si>
  <si>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</si>
  <si>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</si>
  <si>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</si>
  <si>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</si>
  <si>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</si>
  <si>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</si>
  <si>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</si>
  <si>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</si>
  <si>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</si>
  <si>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</si>
  <si>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</si>
  <si>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</si>
  <si>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</si>
  <si>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</si>
  <si>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</si>
  <si>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</si>
  <si>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</si>
  <si>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</si>
  <si>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</si>
  <si>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</si>
  <si>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</si>
  <si>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</si>
  <si>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</si>
  <si>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</si>
  <si>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</si>
  <si>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</si>
  <si>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</si>
  <si>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</si>
  <si>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</si>
  <si>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</si>
  <si>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</si>
  <si>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</si>
  <si>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</si>
  <si>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</si>
  <si>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</si>
  <si>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</si>
  <si>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</si>
  <si>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</si>
  <si>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</si>
  <si>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</si>
  <si>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</si>
  <si>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</si>
  <si>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</si>
  <si>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</si>
  <si>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</si>
  <si>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</si>
  <si>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</si>
  <si>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</si>
  <si>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</si>
  <si>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</si>
  <si>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</si>
  <si>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</si>
  <si>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</si>
  <si>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</si>
  <si>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</si>
  <si>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</si>
  <si>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</si>
  <si>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</si>
  <si>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</si>
  <si>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</si>
  <si>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</si>
  <si>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</si>
  <si>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</si>
  <si>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</si>
  <si>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</si>
  <si>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</si>
  <si>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</si>
  <si>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</si>
  <si>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</si>
  <si>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</si>
  <si>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</si>
  <si>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</si>
  <si>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</si>
  <si>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</si>
  <si>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</si>
  <si>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</si>
  <si>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</si>
  <si>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</si>
  <si>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</si>
  <si>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</si>
  <si>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</si>
  <si>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</si>
  <si>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</si>
  <si>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</si>
  <si>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</si>
  <si>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</si>
  <si>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</si>
  <si>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</si>
  <si>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</si>
  <si>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</si>
  <si>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</si>
  <si>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</si>
  <si>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</si>
  <si>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</si>
  <si>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</si>
  <si>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</si>
  <si>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</si>
  <si>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</si>
  <si>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</si>
  <si>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</si>
  <si>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</si>
  <si>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</si>
  <si>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</si>
  <si>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</si>
  <si>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</si>
  <si>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</si>
  <si>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</si>
  <si>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</si>
  <si>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</si>
  <si>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</si>
  <si>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</si>
  <si>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</si>
  <si>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</si>
  <si>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</si>
  <si>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</si>
  <si>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</si>
  <si>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</si>
  <si>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</si>
  <si>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</si>
  <si>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</si>
  <si>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</si>
  <si>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</si>
  <si>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</si>
  <si>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</si>
  <si>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</si>
  <si>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</si>
  <si>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</si>
  <si>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</si>
  <si>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</si>
  <si>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</si>
  <si>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</si>
  <si>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</si>
  <si>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</si>
  <si>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</si>
  <si>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</si>
  <si>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</si>
  <si>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</si>
  <si>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</si>
  <si>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</si>
  <si>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</si>
  <si>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</si>
  <si>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</si>
  <si>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</si>
  <si>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</si>
  <si>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</si>
  <si>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</si>
  <si>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</si>
  <si>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</si>
  <si>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</si>
  <si>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</si>
  <si>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</si>
  <si>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</si>
  <si>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</si>
  <si>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</si>
  <si>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</si>
  <si>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</si>
  <si>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</si>
  <si>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</si>
  <si>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</si>
  <si>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</si>
  <si>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</si>
  <si>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</si>
  <si>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</si>
  <si>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</si>
  <si>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</si>
  <si>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</si>
  <si>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</si>
  <si>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</si>
  <si>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</si>
  <si>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</si>
  <si>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</si>
  <si>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</si>
  <si>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</si>
  <si>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</si>
  <si>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</si>
  <si>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</si>
  <si>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</si>
  <si>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</si>
  <si>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</si>
  <si>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</si>
  <si>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</si>
  <si>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</si>
  <si>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</si>
  <si>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</si>
  <si>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</si>
  <si>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</si>
  <si>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</si>
  <si>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</si>
  <si>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</si>
  <si>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</si>
  <si>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</si>
  <si>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</si>
  <si>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</si>
  <si>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</si>
  <si>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</si>
  <si>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</si>
  <si>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</si>
  <si>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</si>
  <si>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</si>
  <si>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</si>
  <si>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</si>
  <si>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</si>
  <si>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</si>
  <si>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</si>
  <si>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</si>
  <si>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</si>
  <si>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</si>
  <si>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</si>
  <si>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</si>
  <si>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</si>
  <si>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</si>
  <si>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</si>
  <si>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</si>
  <si>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</si>
  <si>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</si>
  <si>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</si>
  <si>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</si>
  <si>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</si>
  <si>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</si>
  <si>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</si>
  <si>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</si>
  <si>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</si>
  <si>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</si>
  <si>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</si>
  <si>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</si>
  <si>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</si>
  <si>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</si>
  <si>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</si>
  <si>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</si>
  <si>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</si>
  <si>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</si>
  <si>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</si>
  <si>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</si>
  <si>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</si>
  <si>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</si>
  <si>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</si>
  <si>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</si>
  <si>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</si>
  <si>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</si>
  <si>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</si>
  <si>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</si>
  <si>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</si>
  <si>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</si>
  <si>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</si>
  <si>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</si>
  <si>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</si>
  <si>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</si>
  <si>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</si>
  <si>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</si>
  <si>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</si>
  <si>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</si>
  <si>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</si>
  <si>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</si>
  <si>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</si>
  <si>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</si>
  <si>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</si>
  <si>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</si>
  <si>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</si>
  <si>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</si>
  <si>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</si>
  <si>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</si>
  <si>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</si>
  <si>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</si>
  <si>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</si>
  <si>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</si>
  <si>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</si>
  <si>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</si>
  <si>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</si>
  <si>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</si>
  <si>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</si>
  <si>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</si>
  <si>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</si>
  <si>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</si>
  <si>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</si>
  <si>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</si>
  <si>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</si>
  <si>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</si>
  <si>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</si>
  <si>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</si>
  <si>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</si>
  <si>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</si>
  <si>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</si>
  <si>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</si>
  <si>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</si>
  <si>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</si>
  <si>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</si>
  <si>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</si>
  <si>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</si>
  <si>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</si>
  <si>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</si>
  <si>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</si>
  <si>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</si>
  <si>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</si>
  <si>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</si>
  <si>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</si>
  <si>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</si>
  <si>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</si>
  <si>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</si>
  <si>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</si>
  <si>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</si>
  <si>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</si>
  <si>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</si>
  <si>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</si>
  <si>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</si>
  <si>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</si>
  <si>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</si>
  <si>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</si>
  <si>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</si>
  <si>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</si>
  <si>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</si>
  <si>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</si>
  <si>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</si>
  <si>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</si>
  <si>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</si>
  <si>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</si>
  <si>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</si>
  <si>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</si>
  <si>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</si>
  <si>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</si>
  <si>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</si>
  <si>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</si>
  <si>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</si>
  <si>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</si>
  <si>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</si>
  <si>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</si>
  <si>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</si>
  <si>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</si>
  <si>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</si>
  <si>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</si>
  <si>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</si>
  <si>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</si>
  <si>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</si>
  <si>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</si>
  <si>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</si>
  <si>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</si>
  <si>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</si>
  <si>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</si>
  <si>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</si>
  <si>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</si>
  <si>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</si>
  <si>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</si>
  <si>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</si>
  <si>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</si>
  <si>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</si>
  <si>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</si>
  <si>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</si>
  <si>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</si>
  <si>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</si>
  <si>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</si>
  <si>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</si>
  <si>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</si>
  <si>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</si>
  <si>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</si>
  <si>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</si>
  <si>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</si>
  <si>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</si>
  <si>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</si>
  <si>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</si>
  <si>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</si>
  <si>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</si>
  <si>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</si>
  <si>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</si>
  <si>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</si>
  <si>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</si>
  <si>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</si>
  <si>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</si>
  <si>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</si>
  <si>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</si>
  <si>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</si>
  <si>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</si>
  <si>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</si>
  <si>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</si>
  <si>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</si>
  <si>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</si>
  <si>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</si>
  <si>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</si>
  <si>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</si>
  <si>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</si>
  <si>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</si>
  <si>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</si>
  <si>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</si>
  <si>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</si>
  <si>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</si>
  <si>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</si>
  <si>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</si>
  <si>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</si>
  <si>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</si>
  <si>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</si>
  <si>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</si>
  <si>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</si>
  <si>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</si>
  <si>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</si>
  <si>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</si>
  <si>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</si>
  <si>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</si>
  <si>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</si>
  <si>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</si>
  <si>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</si>
  <si>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</si>
  <si>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</si>
  <si>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</si>
  <si>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</si>
  <si>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</si>
  <si>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</si>
  <si>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</si>
  <si>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</si>
  <si>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</si>
  <si>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</si>
  <si>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</si>
  <si>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</si>
  <si>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</si>
  <si>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</si>
  <si>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</si>
  <si>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</si>
  <si>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</si>
  <si>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</si>
  <si>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</si>
  <si>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</si>
  <si>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</si>
  <si>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</si>
  <si>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</si>
  <si>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</si>
  <si>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</si>
  <si>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</si>
  <si>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</si>
  <si>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</si>
  <si>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</si>
  <si>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</si>
  <si>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</si>
  <si>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</si>
  <si>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</si>
  <si>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</si>
  <si>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</si>
  <si>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</si>
  <si>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</si>
  <si>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</si>
  <si>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</si>
  <si>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</si>
  <si>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</si>
  <si>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</si>
  <si>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</si>
  <si>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</si>
  <si>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</si>
  <si>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</si>
  <si>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</si>
  <si>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</si>
  <si>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</si>
  <si>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</si>
  <si>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</si>
  <si>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</si>
  <si>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</si>
  <si>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</si>
  <si>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</si>
  <si>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</si>
  <si>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</si>
  <si>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</si>
  <si>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</si>
  <si>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</si>
  <si>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</si>
  <si>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</si>
  <si>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</si>
  <si>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</si>
  <si>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</si>
  <si>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</si>
  <si>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</si>
  <si>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</si>
  <si>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</si>
  <si>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</si>
  <si>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</si>
  <si>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</si>
  <si>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</si>
  <si>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</si>
  <si>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</si>
  <si>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</si>
  <si>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</si>
  <si>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</si>
  <si>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</si>
  <si>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</si>
  <si>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</si>
  <si>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</si>
  <si>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</si>
  <si>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</si>
  <si>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</si>
  <si>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</si>
  <si>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</si>
  <si>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</si>
  <si>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</si>
  <si>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</si>
  <si>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</si>
  <si>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</si>
  <si>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</si>
  <si>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</si>
  <si>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</si>
  <si>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</si>
  <si>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</si>
  <si>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</si>
  <si>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</si>
  <si>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</si>
  <si>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</si>
  <si>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</si>
  <si>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</si>
  <si>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</si>
  <si>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</si>
  <si>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</si>
  <si>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</si>
  <si>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</si>
  <si>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</si>
  <si>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</si>
  <si>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</si>
  <si>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</si>
  <si>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</si>
  <si>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</si>
  <si>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</si>
  <si>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</si>
  <si>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</si>
  <si>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</si>
  <si>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</si>
  <si>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</si>
  <si>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</si>
  <si>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</si>
  <si>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</si>
  <si>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</si>
  <si>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</si>
  <si>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</si>
  <si>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</si>
  <si>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</si>
  <si>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</si>
  <si>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</si>
  <si>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</si>
  <si>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</si>
  <si>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</si>
  <si>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</si>
  <si>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</si>
  <si>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</si>
  <si>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</si>
  <si>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</si>
  <si>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</si>
  <si>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</si>
  <si>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</si>
  <si>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</si>
  <si>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</si>
  <si>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</si>
  <si>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</si>
  <si>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</si>
  <si>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</si>
  <si>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</si>
  <si>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</si>
  <si>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</si>
  <si>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</si>
  <si>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</si>
  <si>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</si>
  <si>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</si>
  <si>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</si>
  <si>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</si>
  <si>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</si>
  <si>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</si>
  <si>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</si>
  <si>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</si>
  <si>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</si>
  <si>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</si>
  <si>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</si>
  <si>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</si>
  <si>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</si>
  <si>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</si>
  <si>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</si>
  <si>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</si>
  <si>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</si>
  <si>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</si>
  <si>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</si>
  <si>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</si>
  <si>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</si>
  <si>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</si>
  <si>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</si>
  <si>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</si>
  <si>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</si>
  <si>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</si>
  <si>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</si>
  <si>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</si>
  <si>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</si>
  <si>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</si>
  <si>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</si>
  <si>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</si>
  <si>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</si>
  <si>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</si>
  <si>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</si>
  <si>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</si>
  <si>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</si>
  <si>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</si>
  <si>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</si>
  <si>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</si>
  <si>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</si>
  <si>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</si>
  <si>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</si>
  <si>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</si>
  <si>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</si>
  <si>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</si>
  <si>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</si>
  <si>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</si>
  <si>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</si>
  <si>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</si>
  <si>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</si>
  <si>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</si>
  <si>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</si>
  <si>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</si>
  <si>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</si>
  <si>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</si>
  <si>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</si>
  <si>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</si>
  <si>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</si>
  <si>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</si>
  <si>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</si>
  <si>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</si>
  <si>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</si>
  <si>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</si>
  <si>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</si>
  <si>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</si>
  <si>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</si>
  <si>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</si>
  <si>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</si>
  <si>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</si>
  <si>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</si>
  <si>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</si>
  <si>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</si>
  <si>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</si>
  <si>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</si>
  <si>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</si>
  <si>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</si>
  <si>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</si>
  <si>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</si>
  <si>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</si>
  <si>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</si>
  <si>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</si>
  <si>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</si>
  <si>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</si>
  <si>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</si>
  <si>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</si>
  <si>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</si>
  <si>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</si>
  <si>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</si>
  <si>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</si>
  <si>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</si>
  <si>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</si>
  <si>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</si>
  <si>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</si>
  <si>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</si>
  <si>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</si>
  <si>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</si>
  <si>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</si>
  <si>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</si>
  <si>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</si>
  <si>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</si>
  <si>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</si>
  <si>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</si>
  <si>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</si>
  <si>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</si>
  <si>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</si>
  <si>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</si>
  <si>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</si>
  <si>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</si>
  <si>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</si>
  <si>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</si>
  <si>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</si>
  <si>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</si>
  <si>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</si>
  <si>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</si>
  <si>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</si>
  <si>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</si>
  <si>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</si>
  <si>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</si>
  <si>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</si>
  <si>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</si>
  <si>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</si>
  <si>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</si>
  <si>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</si>
  <si>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</si>
  <si>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</si>
  <si>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</si>
  <si>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</si>
  <si>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</si>
  <si>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</si>
  <si>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</si>
  <si>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</si>
  <si>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</si>
  <si>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</si>
  <si>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</si>
  <si>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</si>
  <si>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</si>
  <si>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</si>
  <si>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</si>
  <si>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</si>
  <si>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</si>
  <si>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</si>
  <si>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</si>
  <si>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</si>
  <si>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</si>
  <si>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</si>
  <si>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</si>
  <si>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</si>
  <si>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</si>
  <si>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</si>
  <si>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</si>
  <si>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</si>
  <si>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</si>
  <si>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</si>
  <si>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</si>
  <si>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</si>
  <si>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</si>
  <si>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</si>
  <si>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</si>
  <si>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</si>
  <si>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</si>
  <si>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</si>
  <si>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</si>
  <si>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</si>
  <si>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</si>
  <si>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</si>
  <si>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</si>
  <si>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</si>
  <si>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</si>
  <si>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</si>
  <si>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</si>
  <si>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</si>
  <si>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</si>
  <si>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</si>
  <si>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</si>
  <si>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</si>
  <si>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</si>
  <si>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</si>
  <si>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</si>
  <si>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</si>
  <si>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</si>
  <si>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</si>
  <si>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</si>
  <si>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</si>
  <si>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</si>
  <si>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</si>
  <si>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</si>
  <si>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</si>
  <si>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</si>
  <si>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</si>
  <si>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</si>
  <si>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</si>
  <si>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</si>
  <si>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</si>
  <si>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</si>
  <si>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</si>
  <si>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</si>
  <si>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</si>
  <si>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</si>
  <si>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</si>
  <si>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</si>
  <si>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</si>
  <si>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</si>
  <si>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</si>
  <si>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</si>
  <si>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</si>
  <si>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</si>
  <si>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</si>
  <si>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</si>
  <si>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</si>
  <si>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</si>
  <si>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</si>
  <si>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</si>
  <si>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</si>
  <si>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</si>
  <si>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</si>
  <si>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</si>
  <si>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</si>
  <si>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</si>
  <si>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</si>
  <si>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</si>
  <si>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</si>
  <si>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</si>
  <si>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</si>
  <si>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</si>
  <si>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</si>
  <si>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</si>
  <si>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</si>
  <si>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</si>
  <si>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</si>
  <si>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</si>
  <si>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</si>
  <si>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</si>
  <si>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</si>
  <si>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</si>
  <si>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</si>
  <si>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</si>
  <si>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</si>
  <si>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</si>
  <si>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</si>
  <si>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</si>
  <si>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</si>
  <si>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</si>
  <si>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</si>
  <si>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</si>
  <si>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</si>
  <si>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</si>
  <si>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</si>
  <si>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</si>
  <si>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</si>
  <si>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</si>
  <si>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</si>
  <si>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</si>
  <si>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</si>
  <si>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</si>
  <si>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</si>
  <si>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</si>
  <si>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</si>
  <si>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</si>
  <si>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</si>
  <si>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</si>
  <si>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</si>
  <si>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</si>
  <si>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</si>
  <si>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</si>
  <si>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</si>
  <si>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</si>
  <si>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</si>
  <si>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</si>
  <si>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</si>
  <si>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</si>
  <si>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</si>
  <si>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</si>
  <si>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</si>
  <si>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</si>
  <si>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</si>
  <si>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</si>
  <si>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</si>
  <si>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</si>
  <si>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</si>
  <si>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</si>
  <si>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</si>
  <si>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</si>
  <si>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</si>
  <si>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</si>
  <si>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</si>
  <si>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</si>
  <si>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</si>
  <si>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</si>
  <si>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</si>
  <si>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</si>
  <si>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</si>
  <si>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</si>
  <si>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</si>
  <si>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</si>
  <si>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</si>
  <si>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</si>
  <si>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</si>
  <si>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</si>
  <si>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</si>
  <si>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</si>
  <si>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</si>
  <si>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</si>
  <si>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</si>
  <si>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</si>
  <si>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</si>
  <si>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</si>
  <si>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</si>
  <si>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</si>
  <si>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</si>
  <si>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</si>
  <si>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</si>
  <si>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</si>
  <si>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</si>
  <si>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</si>
  <si>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</si>
  <si>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</si>
  <si>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</si>
  <si>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</si>
  <si>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</si>
  <si>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</si>
  <si>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</si>
  <si>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</si>
  <si>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</si>
  <si>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</si>
  <si>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</si>
  <si>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</si>
  <si>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</si>
  <si>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</si>
  <si>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</si>
  <si>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</si>
  <si>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</si>
  <si>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</si>
  <si>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</si>
  <si>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</si>
  <si>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</si>
  <si>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</si>
  <si>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</si>
  <si>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</si>
  <si>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</si>
  <si>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</si>
  <si>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</si>
  <si>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</si>
  <si>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</si>
  <si>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</si>
  <si>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</si>
  <si>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</si>
  <si>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</si>
  <si>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</si>
  <si>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</si>
  <si>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</si>
  <si>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</si>
  <si>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</si>
  <si>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</si>
  <si>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</si>
  <si>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</si>
  <si>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</si>
  <si>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</si>
  <si>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</si>
  <si>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</si>
  <si>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</si>
  <si>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</si>
  <si>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</si>
  <si>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</si>
  <si>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</si>
  <si>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</si>
  <si>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</si>
  <si>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</si>
  <si>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</si>
  <si>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</si>
  <si>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</si>
  <si>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</si>
  <si>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</si>
  <si>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</si>
  <si>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</si>
  <si>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</si>
  <si>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</si>
  <si>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</si>
  <si>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</si>
  <si>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</si>
  <si>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</si>
  <si>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</si>
  <si>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</si>
  <si>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</si>
  <si>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</si>
  <si>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</si>
  <si>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</si>
  <si>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</si>
  <si>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</si>
  <si>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</si>
  <si>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</si>
  <si>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</si>
  <si>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</si>
  <si>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</si>
  <si>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</si>
  <si>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</si>
  <si>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</si>
  <si>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</si>
  <si>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</si>
  <si>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</si>
  <si>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</si>
  <si>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</si>
  <si>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</si>
  <si>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</si>
  <si>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</si>
  <si>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</si>
  <si>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</si>
  <si>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</si>
  <si>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</si>
  <si>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</si>
  <si>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</si>
  <si>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</si>
  <si>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</si>
  <si>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</si>
  <si>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</si>
  <si>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</si>
  <si>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</si>
  <si>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</si>
  <si>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</si>
  <si>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</si>
  <si>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</si>
  <si>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</si>
  <si>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</si>
  <si>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</si>
  <si>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</si>
  <si>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</si>
  <si>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</si>
  <si>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</si>
  <si>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</si>
  <si>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</si>
  <si>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</si>
  <si>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</si>
  <si>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</si>
  <si>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</si>
  <si>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</si>
  <si>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</si>
  <si>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</si>
  <si>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</si>
  <si>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</si>
  <si>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</si>
  <si>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</si>
  <si>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</si>
  <si>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</si>
  <si>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</si>
  <si>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</si>
  <si>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</si>
  <si>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</si>
  <si>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</si>
  <si>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</si>
  <si>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</si>
  <si>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</si>
  <si>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</si>
  <si>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</si>
  <si>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</si>
  <si>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</si>
  <si>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</si>
  <si>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</si>
  <si>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</si>
  <si>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</si>
  <si>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</si>
  <si>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</si>
  <si>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</si>
  <si>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</si>
  <si>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</si>
  <si>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</si>
  <si>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</si>
  <si>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</si>
  <si>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</si>
  <si>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</si>
  <si>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</si>
  <si>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</si>
  <si>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</si>
  <si>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</si>
  <si>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</si>
  <si>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</si>
  <si>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</si>
  <si>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</si>
  <si>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</si>
  <si>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</si>
  <si>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</si>
  <si>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</si>
  <si>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</si>
  <si>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</si>
  <si>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</si>
  <si>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</si>
  <si>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</si>
  <si>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</si>
  <si>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</si>
  <si>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</si>
  <si>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</si>
  <si>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</si>
  <si>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</si>
  <si>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</si>
  <si>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</si>
  <si>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</si>
  <si>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</si>
  <si>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</si>
  <si>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</si>
  <si>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</si>
  <si>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</si>
  <si>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</si>
  <si>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</si>
  <si>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</si>
  <si>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</si>
  <si>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</si>
  <si>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</si>
  <si>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</si>
  <si>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</si>
  <si>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</si>
  <si>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</si>
  <si>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</si>
  <si>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</si>
  <si>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</si>
  <si>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</si>
  <si>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</si>
  <si>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</si>
  <si>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</si>
  <si>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</si>
  <si>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</si>
  <si>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</si>
  <si>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</si>
  <si>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</si>
  <si>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</si>
  <si>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</si>
  <si>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</si>
  <si>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</si>
  <si>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</si>
  <si>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</si>
  <si>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</si>
  <si>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</si>
  <si>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</si>
  <si>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</si>
  <si>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</si>
  <si>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</si>
  <si>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</si>
  <si>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</si>
  <si>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</si>
  <si>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</si>
  <si>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</si>
  <si>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</si>
  <si>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</si>
  <si>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</si>
  <si>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</si>
  <si>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</si>
  <si>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</si>
  <si>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</si>
  <si>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</si>
  <si>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</si>
  <si>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</si>
  <si>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</si>
  <si>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</si>
  <si>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</si>
  <si>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</si>
  <si>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</si>
  <si>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</si>
  <si>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</si>
  <si>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</si>
  <si>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</si>
  <si>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</si>
  <si>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</si>
  <si>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</si>
  <si>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</si>
  <si>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</si>
  <si>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</si>
  <si>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</si>
  <si>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</si>
  <si>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</si>
  <si>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</si>
  <si>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</si>
  <si>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</si>
  <si>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</si>
  <si>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</si>
  <si>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</si>
  <si>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</si>
  <si>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</si>
  <si>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</si>
  <si>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</si>
  <si>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</si>
  <si>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</si>
  <si>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</si>
  <si>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</si>
  <si>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</si>
  <si>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</si>
  <si>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</si>
  <si>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</si>
  <si>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</si>
  <si>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</si>
  <si>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</si>
  <si>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</si>
  <si>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</si>
  <si>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</si>
  <si>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</si>
  <si>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</si>
  <si>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</si>
  <si>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</si>
  <si>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</si>
  <si>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</si>
  <si>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</si>
  <si>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</si>
  <si>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</si>
  <si>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</si>
  <si>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</si>
  <si>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</si>
  <si>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</si>
  <si>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</si>
  <si>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</si>
  <si>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</si>
  <si>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</si>
  <si>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</si>
  <si>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</si>
  <si>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</si>
  <si>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</si>
  <si>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</si>
  <si>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</si>
  <si>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</si>
  <si>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</si>
  <si>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</si>
  <si>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</si>
  <si>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</si>
  <si>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</si>
  <si>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</si>
  <si>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</si>
  <si>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</si>
  <si>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</si>
  <si>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</si>
  <si>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</si>
  <si>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</si>
  <si>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</si>
  <si>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</si>
  <si>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</si>
  <si>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</si>
  <si>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</si>
  <si>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</si>
  <si>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</si>
  <si>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</si>
  <si>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</si>
  <si>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</si>
  <si>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</si>
  <si>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</si>
  <si>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</si>
  <si>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</si>
  <si>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</si>
  <si>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</si>
  <si>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</si>
  <si>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</si>
  <si>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</si>
  <si>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</si>
  <si>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</si>
  <si>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</si>
  <si>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</si>
  <si>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</si>
  <si>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</si>
  <si>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</si>
  <si>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</si>
  <si>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</si>
  <si>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</si>
  <si>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</si>
  <si>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</si>
  <si>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</si>
  <si>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</si>
  <si>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</si>
  <si>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</si>
  <si>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</si>
  <si>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</si>
  <si>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</si>
  <si>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</si>
  <si>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</si>
  <si>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</si>
  <si>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</si>
  <si>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</si>
  <si>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</si>
  <si>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</si>
  <si>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</si>
  <si>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</si>
  <si>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</si>
  <si>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</si>
  <si>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</si>
  <si>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</si>
  <si>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</si>
  <si>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</si>
  <si>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</si>
  <si>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</si>
  <si>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</si>
  <si>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</si>
  <si>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</si>
  <si>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</si>
  <si>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</si>
  <si>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</si>
  <si>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</si>
  <si>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</si>
  <si>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</si>
  <si>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</si>
  <si>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</si>
  <si>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</si>
  <si>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</si>
  <si>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</si>
  <si>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</si>
  <si>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</si>
  <si>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</si>
  <si>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</si>
  <si>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</si>
  <si>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</si>
  <si>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</si>
  <si>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</si>
  <si>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</si>
  <si>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</si>
  <si>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</si>
  <si>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</si>
  <si>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</si>
  <si>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</si>
  <si>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</si>
  <si>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</si>
  <si>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</si>
  <si>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</si>
  <si>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</si>
  <si>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</si>
  <si>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</si>
  <si>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</si>
  <si>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</si>
  <si>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</si>
  <si>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</si>
  <si>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</si>
  <si>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</si>
  <si>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</si>
  <si>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</si>
  <si>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</si>
  <si>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</si>
  <si>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</si>
  <si>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</si>
  <si>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</si>
  <si>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</si>
  <si>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</si>
  <si>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</si>
  <si>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</si>
  <si>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</si>
  <si>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</si>
  <si>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</si>
  <si>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</si>
  <si>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</si>
  <si>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</si>
  <si>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</si>
  <si>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</si>
  <si>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</si>
  <si>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</si>
  <si>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</si>
  <si>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</si>
  <si>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</si>
  <si>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</si>
  <si>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</si>
  <si>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</si>
  <si>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</si>
  <si>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</si>
  <si>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</si>
  <si>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</si>
  <si>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</si>
  <si>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</si>
  <si>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</si>
  <si>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</si>
  <si>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</si>
  <si>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</si>
  <si>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</si>
  <si>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</si>
  <si>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</si>
  <si>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</si>
  <si>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</si>
  <si>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</si>
  <si>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</si>
  <si>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</si>
  <si>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</si>
  <si>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</si>
  <si>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</si>
  <si>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</si>
  <si>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</si>
  <si>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</si>
  <si>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</si>
  <si>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</si>
  <si>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</si>
  <si>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</si>
  <si>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</si>
  <si>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</si>
  <si>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</si>
  <si>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</si>
  <si>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</si>
  <si>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</si>
  <si>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</si>
  <si>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</si>
  <si>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</si>
  <si>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</si>
  <si>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</si>
  <si>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</si>
  <si>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</si>
  <si>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</si>
  <si>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</si>
  <si>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</si>
  <si>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</si>
  <si>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</si>
  <si>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</si>
  <si>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</si>
  <si>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</si>
  <si>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</si>
  <si>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</si>
  <si>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</si>
  <si>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</si>
  <si>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</si>
  <si>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</si>
  <si>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</si>
  <si>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</si>
  <si>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</si>
  <si>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</si>
  <si>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</si>
  <si>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</si>
  <si>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</si>
  <si>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</si>
  <si>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</si>
  <si>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</si>
  <si>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</si>
  <si>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</si>
  <si>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</si>
  <si>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</si>
  <si>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</si>
  <si>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</si>
  <si>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</si>
  <si>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</si>
  <si>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</si>
  <si>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</si>
  <si>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</si>
  <si>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</si>
  <si>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</si>
  <si>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</si>
  <si>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</si>
  <si>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</si>
  <si>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</si>
  <si>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</si>
  <si>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</si>
  <si>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</si>
  <si>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</si>
  <si>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</si>
  <si>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</si>
  <si>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</si>
  <si>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</si>
  <si>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</si>
  <si>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</si>
  <si>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</si>
  <si>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</si>
  <si>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</si>
  <si>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</si>
  <si>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</si>
  <si>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</si>
  <si>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</si>
  <si>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</si>
  <si>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</si>
  <si>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</si>
  <si>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</si>
  <si>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</si>
  <si>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</si>
  <si>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</si>
  <si>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</si>
  <si>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</si>
  <si>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</si>
  <si>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</si>
  <si>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</si>
  <si>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</si>
  <si>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</si>
  <si>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</si>
  <si>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</si>
  <si>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</si>
  <si>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</si>
  <si>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</si>
  <si>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</si>
  <si>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</si>
  <si>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</si>
  <si>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</si>
  <si>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</si>
  <si>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</si>
  <si>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</si>
  <si>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</si>
  <si>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</si>
  <si>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</si>
  <si>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</si>
  <si>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</si>
  <si>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</si>
  <si>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</si>
  <si>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</si>
  <si>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</si>
  <si>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</si>
  <si>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</si>
  <si>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</si>
  <si>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</si>
  <si>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</si>
  <si>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</si>
  <si>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</si>
  <si>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</si>
  <si>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</si>
  <si>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</si>
  <si>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</si>
  <si>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</si>
  <si>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</si>
  <si>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</si>
  <si>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</si>
  <si>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</si>
  <si>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</si>
  <si>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</si>
  <si>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</si>
  <si>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</si>
  <si>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</si>
  <si>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</si>
  <si>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</si>
  <si>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</si>
  <si>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</si>
  <si>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</si>
  <si>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</si>
  <si>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</si>
  <si>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</si>
  <si>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</si>
  <si>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</si>
  <si>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</si>
  <si>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</si>
  <si>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</si>
  <si>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</si>
  <si>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</si>
  <si>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</si>
  <si>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</si>
  <si>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</si>
  <si>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</si>
  <si>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</si>
  <si>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</si>
  <si>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</si>
  <si>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</si>
  <si>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</si>
  <si>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</si>
  <si>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</si>
  <si>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</si>
  <si>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</si>
  <si>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</si>
  <si>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</si>
  <si>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</si>
  <si>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</si>
  <si>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</si>
  <si>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</si>
  <si>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</si>
  <si>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</si>
  <si>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</si>
  <si>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</si>
  <si>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</si>
  <si>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</si>
  <si>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</si>
  <si>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</si>
  <si>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</si>
  <si>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</si>
  <si>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</si>
  <si>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</si>
  <si>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</si>
  <si>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</si>
  <si>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</si>
  <si>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</si>
  <si>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</si>
  <si>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</si>
  <si>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</si>
  <si>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</si>
  <si>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</si>
  <si>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</si>
  <si>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</si>
  <si>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</si>
  <si>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</si>
  <si>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</si>
  <si>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</si>
  <si>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</si>
  <si>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</si>
  <si>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</si>
  <si>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</si>
  <si>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</si>
  <si>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</si>
  <si>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</si>
  <si>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</si>
  <si>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</si>
  <si>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</si>
  <si>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</si>
  <si>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</si>
  <si>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</si>
  <si>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</si>
  <si>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</si>
  <si>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</si>
  <si>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</si>
  <si>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</si>
  <si>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</si>
  <si>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</si>
  <si>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</si>
  <si>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</si>
  <si>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</si>
  <si>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</si>
  <si>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</si>
  <si>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</si>
  <si>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</si>
  <si>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</si>
  <si>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</si>
  <si>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</si>
  <si>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</si>
  <si>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</si>
  <si>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</si>
  <si>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</si>
  <si>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</si>
  <si>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</si>
  <si>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</si>
  <si>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</si>
  <si>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</si>
  <si>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</si>
  <si>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</si>
  <si>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</si>
  <si>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</si>
  <si>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</si>
  <si>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</si>
  <si>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</si>
  <si>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</si>
  <si>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</si>
  <si>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</si>
  <si>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</si>
  <si>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</si>
  <si>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</si>
  <si>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</si>
  <si>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</si>
  <si>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</si>
  <si>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</si>
  <si>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</si>
  <si>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</si>
  <si>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</si>
  <si>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</si>
  <si>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</si>
  <si>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</si>
  <si>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</si>
  <si>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</si>
  <si>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</si>
  <si>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</si>
  <si>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</si>
  <si>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</si>
  <si>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</si>
  <si>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</si>
  <si>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</si>
  <si>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</si>
  <si>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</si>
  <si>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</si>
  <si>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</si>
  <si>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</si>
  <si>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</si>
  <si>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</si>
  <si>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</si>
  <si>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</si>
  <si>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</si>
  <si>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</si>
  <si>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</si>
  <si>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</si>
  <si>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</si>
  <si>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</si>
  <si>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</si>
  <si>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</si>
  <si>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</si>
  <si>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</si>
  <si>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</si>
  <si>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</si>
  <si>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</si>
  <si>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</si>
  <si>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</si>
  <si>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</si>
  <si>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</si>
  <si>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</si>
  <si>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</si>
  <si>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</si>
  <si>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</si>
  <si>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</si>
  <si>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</si>
  <si>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</si>
  <si>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</si>
  <si>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</si>
  <si>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</si>
  <si>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</si>
  <si>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</si>
  <si>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</si>
  <si>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</si>
  <si>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</si>
  <si>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</si>
  <si>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</si>
  <si>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</si>
  <si>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</si>
  <si>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</si>
  <si>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</si>
  <si>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</si>
  <si>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</si>
  <si>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</si>
  <si>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</si>
  <si>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</si>
  <si>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</si>
  <si>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</si>
  <si>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</si>
  <si>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</si>
  <si>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</si>
  <si>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</si>
  <si>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</si>
  <si>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</si>
  <si>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</si>
  <si>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</si>
  <si>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</si>
  <si>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</si>
  <si>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</si>
  <si>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</si>
  <si>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</si>
  <si>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</si>
  <si>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</si>
  <si>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</si>
  <si>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</si>
  <si>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</si>
  <si>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</si>
  <si>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</si>
  <si>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</si>
  <si>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</si>
  <si>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</si>
  <si>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</si>
  <si>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</si>
  <si>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</si>
  <si>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</si>
  <si>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</si>
  <si>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</si>
  <si>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</si>
  <si>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</si>
  <si>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</si>
  <si>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</si>
  <si>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</si>
  <si>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</si>
  <si>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</si>
  <si>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</si>
  <si>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</si>
  <si>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</si>
  <si>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</si>
  <si>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</si>
  <si>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</si>
  <si>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</si>
  <si>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</si>
  <si>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</si>
  <si>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</si>
  <si>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</si>
  <si>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</si>
  <si>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</si>
  <si>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</si>
  <si>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</si>
  <si>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</si>
  <si>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</si>
  <si>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</si>
  <si>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</si>
  <si>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</si>
  <si>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</si>
  <si>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</si>
  <si>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</si>
  <si>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</si>
  <si>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</si>
  <si>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</si>
  <si>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</si>
  <si>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</si>
  <si>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</si>
  <si>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</si>
  <si>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</si>
  <si>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</si>
  <si>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</si>
  <si>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</si>
  <si>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</si>
  <si>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</si>
  <si>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</si>
  <si>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</si>
  <si>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</si>
  <si>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</si>
  <si>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</si>
  <si>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</si>
  <si>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</si>
  <si>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</si>
  <si>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</si>
  <si>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</si>
  <si>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</si>
  <si>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</si>
  <si>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</si>
  <si>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</si>
  <si>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</si>
  <si>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</si>
  <si>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</si>
  <si>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</si>
  <si>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</si>
  <si>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</si>
  <si>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</si>
  <si>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</si>
  <si>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</si>
  <si>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</si>
  <si>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</si>
  <si>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</si>
  <si>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</si>
  <si>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</si>
  <si>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</si>
  <si>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</si>
  <si>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</si>
  <si>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</si>
  <si>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</si>
  <si>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</si>
  <si>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</si>
  <si>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</si>
  <si>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</si>
  <si>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</si>
  <si>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</si>
  <si>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</si>
  <si>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</si>
  <si>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</si>
  <si>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</si>
  <si>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</si>
  <si>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</si>
  <si>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</si>
  <si>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</si>
  <si>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</si>
  <si>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</si>
  <si>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</si>
  <si>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</si>
  <si>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</si>
  <si>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</si>
  <si>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</si>
  <si>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</si>
  <si>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</si>
  <si>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</si>
  <si>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</si>
  <si>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</si>
  <si>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</si>
  <si>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</si>
  <si>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</si>
  <si>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</si>
  <si>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</si>
  <si>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</si>
  <si>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</si>
  <si>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</si>
  <si>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</si>
  <si>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</si>
  <si>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</si>
  <si>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</si>
  <si>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</si>
  <si>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</si>
  <si>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</si>
  <si>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</si>
  <si>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</si>
  <si>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</si>
  <si>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</si>
  <si>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</si>
  <si>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</si>
  <si>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</si>
  <si>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</si>
  <si>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</si>
  <si>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</si>
  <si>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</si>
  <si>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</si>
  <si>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</si>
  <si>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</si>
  <si>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</si>
  <si>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</si>
  <si>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</si>
  <si>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</si>
  <si>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</si>
  <si>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</si>
  <si>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</si>
  <si>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</si>
  <si>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</si>
  <si>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</si>
  <si>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</si>
  <si>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</si>
  <si>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</si>
  <si>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</si>
  <si>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</si>
  <si>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</si>
  <si>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</si>
  <si>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</si>
  <si>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</si>
  <si>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</si>
  <si>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</si>
  <si>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</si>
  <si>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</si>
  <si>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</si>
  <si>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</si>
  <si>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</si>
  <si>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</si>
  <si>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</si>
  <si>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</si>
  <si>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</si>
  <si>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</si>
  <si>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</si>
  <si>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</si>
  <si>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</si>
  <si>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</si>
  <si>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</si>
  <si>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</si>
  <si>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</si>
  <si>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</si>
  <si>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</si>
  <si>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</si>
  <si>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</si>
  <si>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</si>
  <si>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</si>
  <si>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</si>
  <si>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</si>
  <si>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</si>
  <si>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</si>
  <si>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</si>
  <si>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</si>
  <si>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</si>
  <si>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</si>
  <si>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</si>
  <si>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</si>
  <si>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</si>
  <si>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</si>
  <si>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</si>
  <si>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</si>
  <si>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</si>
  <si>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</si>
  <si>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</si>
  <si>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</si>
  <si>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</si>
  <si>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</si>
  <si>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</si>
  <si>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</si>
  <si>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</si>
  <si>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</si>
  <si>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</si>
  <si>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</si>
  <si>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</si>
  <si>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</si>
  <si>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</si>
  <si>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</si>
  <si>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</si>
  <si>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</si>
  <si>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</si>
  <si>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</si>
  <si>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</si>
  <si>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</si>
  <si>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</si>
  <si>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</si>
  <si>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</si>
  <si>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</si>
  <si>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</si>
  <si>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</si>
  <si>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</si>
  <si>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</si>
  <si>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</si>
  <si>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</si>
  <si>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</si>
  <si>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</si>
  <si>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</si>
  <si>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</si>
  <si>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</si>
  <si>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</si>
  <si>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</si>
  <si>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</si>
  <si>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</si>
  <si>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</si>
  <si>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</si>
  <si>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</si>
  <si>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</si>
  <si>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</si>
  <si>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</si>
  <si>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</si>
  <si>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</si>
  <si>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</si>
  <si>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</si>
  <si>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</si>
  <si>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</si>
  <si>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</si>
  <si>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</si>
  <si>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</si>
  <si>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</si>
  <si>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</si>
  <si>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</si>
  <si>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</si>
  <si>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</si>
  <si>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</si>
  <si>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</si>
  <si>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</si>
  <si>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</si>
  <si>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</si>
  <si>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</si>
  <si>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</si>
  <si>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</si>
  <si>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</si>
  <si>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</si>
  <si>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</si>
  <si>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</si>
  <si>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</si>
  <si>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</si>
  <si>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</si>
  <si>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</si>
  <si>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</si>
  <si>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</si>
  <si>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</si>
  <si>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</si>
  <si>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</si>
  <si>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</si>
  <si>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</si>
  <si>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</si>
  <si>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</si>
  <si>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</si>
  <si>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</si>
  <si>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</si>
  <si>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</si>
  <si>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</si>
  <si>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</si>
  <si>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</si>
  <si>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</si>
  <si>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</si>
  <si>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</si>
  <si>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</si>
  <si>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</si>
  <si>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</si>
  <si>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</si>
  <si>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</si>
  <si>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</si>
  <si>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</si>
  <si>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</si>
  <si>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</si>
  <si>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</si>
  <si>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</si>
  <si>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</si>
  <si>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</si>
  <si>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</si>
  <si>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</si>
  <si>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</si>
  <si>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</si>
  <si>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</si>
  <si>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</si>
  <si>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</si>
  <si>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</si>
  <si>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</si>
  <si>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</si>
  <si>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</si>
  <si>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</si>
  <si>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</si>
  <si>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</si>
  <si>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</si>
  <si>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</si>
  <si>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</si>
  <si>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</si>
  <si>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</si>
  <si>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</si>
  <si>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</si>
  <si>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</si>
  <si>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</si>
  <si>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</si>
  <si>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</si>
  <si>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</si>
  <si>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</si>
  <si>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</si>
  <si>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</si>
  <si>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</si>
  <si>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</si>
  <si>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</si>
  <si>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</si>
  <si>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</si>
  <si>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</si>
  <si>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</si>
  <si>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</si>
  <si>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</si>
  <si>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</si>
  <si>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</si>
  <si>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</si>
  <si>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</si>
  <si>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</si>
  <si>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</si>
  <si>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</si>
  <si>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</si>
  <si>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</si>
  <si>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</si>
  <si>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</si>
  <si>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</si>
  <si>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</si>
  <si>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</si>
  <si>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</si>
  <si>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</si>
  <si>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</si>
  <si>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</si>
  <si>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</si>
  <si>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</si>
  <si>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</si>
  <si>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</si>
  <si>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</si>
  <si>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</si>
  <si>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</si>
  <si>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</si>
  <si>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</si>
  <si>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</si>
  <si>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</si>
  <si>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</si>
  <si>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</si>
  <si>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</si>
  <si>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</si>
  <si>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</si>
  <si>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</si>
  <si>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</si>
  <si>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</si>
  <si>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</si>
  <si>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</si>
  <si>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</si>
  <si>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</si>
  <si>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</si>
  <si>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</si>
  <si>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</si>
  <si>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</si>
  <si>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</si>
  <si>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</si>
  <si>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</si>
  <si>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</si>
  <si>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</si>
  <si>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</si>
  <si>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</si>
  <si>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</si>
  <si>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</si>
  <si>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</si>
  <si>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</si>
  <si>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</si>
  <si>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</si>
  <si>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</si>
  <si>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</si>
  <si>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</si>
  <si>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</si>
  <si>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</si>
  <si>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</si>
  <si>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</si>
  <si>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</si>
  <si>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</si>
  <si>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</si>
  <si>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</si>
  <si>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</si>
  <si>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</si>
  <si>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</si>
  <si>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</si>
  <si>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</si>
  <si>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</si>
  <si>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</si>
  <si>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</si>
  <si>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</si>
  <si>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</si>
  <si>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</si>
  <si>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</si>
  <si>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</si>
  <si>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</si>
  <si>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</si>
  <si>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</si>
  <si>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</si>
  <si>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</si>
  <si>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</si>
  <si>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</si>
  <si>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</si>
  <si>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</si>
  <si>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</si>
  <si>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</si>
  <si>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</si>
  <si>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</si>
  <si>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</si>
  <si>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</si>
  <si>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</si>
  <si>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</si>
  <si>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</si>
  <si>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</si>
  <si>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</si>
  <si>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</si>
  <si>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</si>
  <si>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</si>
  <si>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</si>
  <si>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</si>
  <si>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</si>
  <si>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</si>
  <si>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</si>
  <si>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</si>
  <si>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</si>
  <si>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</si>
  <si>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</si>
  <si>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</si>
  <si>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</si>
  <si>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</si>
  <si>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</si>
  <si>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</si>
  <si>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</si>
  <si>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</si>
  <si>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</si>
  <si>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</si>
  <si>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</si>
  <si>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</si>
  <si>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</si>
  <si>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</si>
  <si>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</si>
  <si>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</si>
  <si>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</si>
  <si>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</si>
  <si>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</si>
  <si>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</si>
  <si>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</si>
  <si>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</si>
  <si>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</si>
  <si>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</si>
  <si>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</si>
  <si>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</si>
  <si>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</si>
  <si>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</si>
  <si>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</si>
  <si>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</si>
  <si>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</si>
  <si>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</si>
  <si>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</si>
  <si>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</si>
  <si>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</si>
  <si>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</si>
  <si>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</si>
  <si>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</si>
  <si>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</si>
  <si>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</si>
  <si>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</si>
  <si>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</si>
  <si>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</si>
  <si>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</si>
  <si>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</si>
  <si>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</si>
  <si>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</si>
  <si>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</si>
  <si>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</si>
  <si>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</si>
  <si>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</si>
  <si>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</si>
  <si>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</si>
  <si>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</si>
  <si>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</si>
  <si>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</si>
  <si>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</si>
  <si>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</si>
  <si>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</si>
  <si>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</si>
  <si>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</si>
  <si>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</si>
  <si>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</si>
  <si>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</si>
  <si>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</si>
  <si>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</si>
  <si>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</si>
  <si>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</si>
  <si>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</si>
  <si>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</si>
  <si>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</si>
  <si>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</si>
  <si>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</si>
  <si>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</si>
  <si>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</si>
  <si>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</si>
  <si>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</si>
  <si>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</si>
  <si>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</si>
  <si>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</si>
  <si>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</si>
  <si>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</si>
  <si>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</si>
  <si>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</si>
  <si>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</si>
  <si>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</si>
  <si>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</si>
  <si>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</si>
  <si>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</si>
  <si>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</si>
  <si>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</si>
  <si>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</si>
  <si>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</si>
  <si>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</si>
  <si>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</si>
  <si>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</si>
  <si>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</si>
  <si>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</si>
  <si>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</si>
  <si>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</si>
  <si>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</si>
  <si>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</si>
  <si>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</si>
  <si>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</si>
  <si>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</si>
  <si>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</si>
  <si>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</si>
  <si>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</si>
  <si>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</si>
  <si>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</si>
  <si>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</si>
  <si>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</si>
  <si>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</si>
  <si>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</si>
  <si>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</si>
  <si>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</si>
  <si>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</si>
  <si>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</si>
  <si>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</si>
  <si>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</si>
  <si>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</si>
  <si>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</si>
  <si>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</si>
  <si>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</si>
  <si>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</si>
  <si>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</si>
  <si>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</si>
  <si>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</si>
  <si>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</si>
  <si>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</si>
  <si>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</si>
  <si>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</si>
  <si>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</si>
  <si>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</si>
  <si>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</si>
  <si>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</si>
  <si>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</si>
  <si>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</si>
  <si>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</si>
  <si>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</si>
  <si>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</si>
  <si>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</si>
  <si>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</si>
  <si>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</si>
  <si>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</si>
  <si>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</si>
  <si>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</si>
  <si>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</si>
  <si>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</si>
  <si>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</si>
  <si>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</si>
  <si>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</si>
  <si>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</si>
  <si>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</si>
  <si>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</si>
  <si>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</si>
  <si>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</si>
  <si>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</si>
  <si>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</si>
  <si>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</si>
  <si>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</si>
  <si>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</si>
  <si>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</si>
  <si>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</si>
  <si>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</si>
  <si>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</si>
  <si>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</si>
  <si>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</si>
  <si>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</si>
  <si>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</si>
  <si>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</si>
  <si>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</si>
  <si>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</si>
  <si>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</si>
  <si>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</si>
  <si>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</si>
  <si>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</si>
  <si>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</si>
  <si>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</si>
  <si>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</si>
  <si>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</si>
  <si>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</si>
  <si>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</si>
  <si>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</si>
  <si>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</si>
  <si>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</si>
  <si>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</si>
  <si>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</si>
  <si>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</si>
  <si>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</si>
  <si>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</si>
  <si>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</si>
  <si>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</si>
  <si>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</si>
  <si>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</si>
  <si>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</si>
  <si>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</si>
  <si>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</si>
  <si>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</si>
  <si>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</si>
  <si>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</si>
  <si>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</si>
  <si>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</si>
  <si>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</si>
  <si>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</si>
  <si>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</si>
  <si>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</si>
  <si>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</si>
  <si>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</si>
  <si>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</si>
  <si>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</si>
  <si>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</si>
  <si>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</si>
  <si>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</si>
  <si>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</si>
  <si>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</si>
  <si>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</si>
  <si>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</si>
  <si>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</si>
  <si>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</si>
  <si>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</si>
  <si>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</si>
  <si>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</si>
  <si>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</si>
  <si>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</si>
  <si>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</si>
  <si>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</si>
  <si>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</si>
  <si>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</si>
  <si>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</si>
  <si>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</si>
  <si>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</si>
  <si>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</si>
  <si>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</si>
  <si>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</si>
  <si>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</si>
  <si>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</si>
  <si>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</si>
  <si>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</si>
  <si>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</si>
  <si>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</si>
  <si>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</si>
  <si>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</si>
  <si>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</si>
  <si>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</si>
  <si>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</si>
  <si>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</si>
  <si>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</si>
  <si>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</si>
  <si>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</si>
  <si>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</si>
  <si>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</si>
  <si>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</si>
  <si>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</si>
  <si>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</si>
  <si>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</si>
  <si>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</si>
  <si>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</si>
  <si>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</si>
  <si>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</si>
  <si>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</si>
  <si>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</si>
  <si>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</si>
  <si>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</si>
  <si>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</si>
  <si>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</si>
  <si>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</si>
  <si>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</si>
  <si>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</si>
  <si>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</si>
  <si>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</si>
  <si>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</si>
  <si>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</si>
  <si>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</si>
  <si>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</si>
  <si>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</si>
  <si>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</si>
  <si>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</si>
  <si>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</si>
  <si>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</si>
  <si>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</si>
  <si>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</si>
  <si>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</si>
  <si>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</si>
  <si>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</si>
  <si>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</si>
  <si>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</si>
  <si>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</si>
  <si>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</si>
  <si>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</si>
  <si>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</si>
  <si>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</si>
  <si>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</si>
  <si>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</si>
  <si>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</si>
  <si>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</si>
  <si>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</si>
  <si>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</si>
  <si>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</si>
  <si>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</si>
  <si>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</si>
  <si>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</si>
  <si>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</si>
  <si>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</si>
  <si>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</si>
  <si>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</si>
  <si>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</si>
  <si>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</si>
  <si>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</si>
  <si>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</si>
  <si>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</si>
  <si>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</si>
  <si>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</si>
  <si>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</si>
  <si>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</si>
  <si>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</si>
  <si>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</si>
  <si>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</si>
  <si>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</si>
  <si>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</si>
  <si>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</si>
  <si>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</si>
  <si>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</si>
  <si>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</si>
  <si>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</si>
  <si>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</si>
  <si>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</si>
  <si>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</si>
  <si>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</si>
  <si>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</si>
  <si>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</si>
  <si>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</si>
  <si>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</si>
  <si>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</si>
  <si>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</si>
  <si>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</si>
  <si>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</si>
  <si>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</si>
  <si>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</si>
  <si>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</si>
  <si>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</si>
  <si>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</si>
  <si>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</si>
  <si>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</si>
  <si>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</si>
  <si>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</si>
  <si>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</si>
  <si>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</si>
  <si>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</si>
  <si>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</si>
  <si>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</si>
  <si>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</si>
  <si>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</si>
  <si>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</si>
  <si>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</si>
  <si>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</si>
  <si>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</si>
  <si>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</si>
  <si>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</si>
  <si>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</si>
  <si>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</si>
  <si>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</si>
  <si>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</si>
  <si>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</si>
  <si>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</si>
  <si>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</si>
  <si>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</si>
  <si>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</si>
  <si>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</si>
  <si>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</si>
  <si>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</si>
  <si>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</si>
  <si>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</si>
  <si>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</si>
  <si>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</si>
  <si>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</si>
  <si>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</si>
  <si>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</si>
  <si>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</si>
  <si>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</si>
  <si>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</si>
  <si>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</si>
  <si>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</si>
  <si>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</si>
  <si>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</si>
  <si>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</si>
  <si>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</si>
  <si>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</si>
  <si>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</si>
  <si>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</si>
  <si>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</si>
  <si>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</si>
  <si>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</si>
  <si>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</si>
  <si>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</si>
  <si>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</si>
  <si>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</si>
  <si>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</si>
  <si>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</si>
  <si>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</si>
  <si>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</si>
  <si>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</si>
  <si>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</si>
  <si>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</si>
  <si>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</si>
  <si>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</si>
  <si>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</si>
  <si>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</si>
  <si>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</si>
  <si>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</si>
  <si>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</si>
  <si>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</si>
  <si>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</si>
  <si>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</si>
  <si>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</si>
  <si>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</si>
  <si>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</si>
  <si>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</si>
  <si>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</si>
  <si>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</si>
  <si>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</si>
  <si>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</si>
  <si>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</si>
  <si>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</si>
  <si>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</si>
  <si>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</si>
  <si>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</si>
  <si>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</si>
  <si>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</si>
  <si>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</si>
  <si>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</si>
  <si>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</si>
  <si>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</si>
  <si>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</si>
  <si>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</si>
  <si>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</si>
  <si>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</si>
  <si>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</si>
  <si>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</si>
  <si>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</si>
  <si>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</si>
  <si>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</si>
  <si>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</si>
  <si>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</si>
  <si>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</si>
  <si>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</si>
  <si>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</si>
  <si>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</si>
  <si>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</si>
  <si>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</si>
  <si>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</si>
  <si>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</si>
  <si>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</si>
  <si>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</si>
  <si>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</si>
  <si>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</si>
  <si>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</si>
  <si>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</si>
  <si>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</si>
  <si>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</si>
  <si>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</si>
  <si>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</si>
  <si>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</si>
  <si>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</si>
  <si>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</si>
  <si>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</si>
  <si>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</si>
  <si>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</si>
  <si>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</si>
  <si>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</si>
  <si>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</si>
  <si>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</si>
  <si>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</si>
  <si>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</si>
  <si>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</si>
  <si>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</si>
  <si>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</si>
  <si>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</si>
  <si>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</si>
  <si>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</si>
  <si>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</si>
  <si>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</si>
  <si>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</si>
  <si>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</si>
  <si>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</si>
  <si>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</si>
  <si>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</si>
  <si>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</si>
  <si>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</si>
  <si>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</si>
  <si>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</si>
  <si>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</si>
  <si>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</si>
  <si>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</si>
  <si>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</si>
  <si>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</si>
  <si>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</si>
  <si>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</si>
  <si>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</si>
  <si>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</si>
  <si>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</si>
  <si>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</si>
  <si>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</si>
  <si>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</si>
  <si>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</si>
  <si>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</si>
  <si>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</si>
  <si>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</si>
  <si>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</si>
  <si>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</si>
  <si>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</si>
  <si>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</si>
  <si>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</si>
  <si>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</si>
  <si>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</si>
  <si>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</si>
  <si>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</si>
  <si>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</si>
  <si>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</si>
  <si>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</si>
  <si>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</si>
  <si>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</si>
  <si>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</si>
  <si>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</si>
  <si>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</si>
  <si>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</si>
  <si>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</si>
  <si>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</si>
  <si>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</si>
  <si>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</si>
  <si>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</si>
  <si>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</si>
  <si>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</si>
  <si>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</si>
  <si>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</si>
  <si>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</si>
  <si>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</si>
  <si>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</si>
  <si>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</si>
  <si>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</si>
  <si>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</si>
  <si>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</si>
  <si>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</si>
  <si>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</si>
  <si>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</si>
  <si>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</si>
  <si>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</si>
  <si>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</si>
  <si>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</si>
  <si>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</si>
  <si>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</si>
  <si>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</si>
  <si>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</si>
  <si>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</si>
  <si>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</si>
  <si>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</si>
  <si>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</si>
  <si>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</si>
  <si>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</si>
  <si>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</si>
  <si>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</si>
  <si>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</si>
  <si>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</si>
  <si>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</si>
  <si>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</si>
  <si>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</si>
  <si>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</si>
  <si>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</si>
  <si>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</si>
  <si>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</si>
  <si>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</si>
  <si>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</si>
  <si>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</si>
  <si>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</si>
  <si>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</si>
  <si>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</si>
  <si>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</si>
  <si>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</si>
  <si>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</si>
  <si>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</si>
  <si>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</si>
  <si>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</si>
  <si>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</si>
  <si>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</si>
  <si>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</si>
  <si>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</si>
  <si>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</si>
  <si>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</si>
  <si>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</si>
  <si>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</si>
  <si>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</si>
  <si>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</si>
  <si>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</si>
  <si>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</si>
  <si>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</si>
  <si>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</si>
  <si>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</si>
  <si>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</si>
  <si>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</si>
  <si>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</si>
  <si>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</si>
  <si>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</si>
  <si>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</si>
  <si>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</si>
  <si>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</si>
  <si>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</si>
  <si>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</si>
  <si>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</si>
  <si>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</si>
  <si>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</si>
  <si>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</si>
  <si>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</si>
  <si>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</si>
  <si>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</si>
  <si>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</si>
  <si>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</si>
  <si>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</si>
  <si>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</si>
  <si>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</si>
  <si>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</si>
  <si>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</si>
  <si>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</si>
  <si>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</si>
  <si>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</si>
  <si>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</si>
  <si>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</si>
  <si>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</si>
  <si>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</si>
  <si>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</si>
  <si>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</si>
  <si>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</si>
  <si>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</si>
  <si>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</si>
  <si>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</si>
  <si>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</si>
  <si>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</si>
  <si>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</si>
  <si>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</si>
  <si>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</si>
  <si>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</si>
  <si>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</si>
  <si>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</si>
  <si>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</si>
  <si>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</si>
  <si>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</si>
  <si>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</si>
  <si>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</si>
  <si>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</si>
  <si>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</si>
  <si>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</si>
  <si>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</si>
  <si>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</si>
  <si>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</si>
  <si>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</si>
  <si>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</si>
  <si>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</si>
  <si>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</si>
  <si>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</si>
  <si>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</si>
  <si>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</si>
  <si>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</si>
  <si>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</si>
  <si>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</si>
  <si>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</si>
  <si>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</si>
  <si>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</si>
  <si>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</si>
  <si>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</si>
  <si>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</si>
  <si>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</si>
  <si>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</si>
  <si>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</si>
  <si>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</si>
  <si>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</si>
  <si>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</si>
  <si>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</si>
  <si>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</si>
  <si>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</si>
  <si>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</si>
  <si>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</si>
  <si>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</si>
  <si>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</si>
  <si>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</si>
  <si>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</si>
  <si>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</si>
  <si>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</si>
  <si>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</si>
  <si>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</si>
  <si>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</si>
  <si>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</si>
  <si>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</si>
  <si>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</si>
  <si>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</si>
  <si>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</si>
  <si>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</si>
  <si>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</si>
  <si>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</si>
  <si>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</si>
  <si>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</si>
  <si>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</si>
  <si>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</si>
  <si>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</si>
  <si>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</si>
  <si>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</si>
  <si>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</si>
  <si>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</si>
  <si>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</si>
  <si>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</si>
  <si>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</si>
  <si>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</si>
  <si>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</si>
  <si>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</si>
  <si>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</si>
  <si>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</si>
  <si>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</si>
  <si>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</si>
  <si>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</si>
  <si>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</si>
  <si>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</si>
  <si>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</si>
  <si>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</si>
  <si>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</si>
  <si>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</si>
  <si>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</si>
  <si>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</si>
  <si>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</si>
  <si>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</si>
  <si>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</si>
  <si>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</si>
  <si>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</si>
  <si>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</si>
  <si>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</si>
  <si>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</si>
  <si>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</si>
  <si>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</si>
  <si>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</si>
  <si>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</si>
  <si>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</si>
  <si>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</si>
  <si>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</si>
  <si>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</si>
  <si>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</si>
  <si>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</si>
  <si>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</si>
  <si>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</si>
  <si>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</si>
  <si>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</si>
  <si>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</si>
  <si>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</si>
  <si>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</si>
  <si>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</si>
  <si>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</si>
  <si>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</si>
  <si>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</si>
  <si>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</si>
  <si>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</si>
  <si>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</si>
  <si>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</si>
  <si>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</si>
  <si>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</si>
  <si>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</si>
  <si>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</si>
  <si>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</si>
  <si>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</si>
  <si>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</si>
  <si>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</si>
  <si>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</si>
  <si>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</si>
  <si>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</si>
  <si>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</si>
  <si>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</si>
  <si>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</si>
  <si>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</si>
  <si>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</si>
  <si>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</si>
  <si>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</si>
  <si>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</si>
  <si>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</si>
  <si>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</si>
  <si>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</si>
  <si>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</si>
  <si>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</si>
  <si>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</si>
  <si>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</si>
  <si>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</si>
  <si>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</si>
  <si>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</si>
  <si>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</si>
  <si>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</si>
  <si>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</si>
  <si>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</si>
  <si>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</si>
  <si>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</si>
  <si>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</si>
  <si>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</si>
  <si>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</si>
  <si>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</si>
  <si>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</si>
  <si>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</si>
  <si>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</si>
  <si>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</si>
  <si>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</si>
  <si>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</si>
  <si>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</si>
  <si>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</si>
  <si>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</si>
  <si>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</si>
  <si>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</si>
  <si>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</si>
  <si>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</si>
  <si>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</si>
  <si>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</si>
  <si>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</si>
  <si>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</si>
  <si>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</si>
  <si>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</si>
  <si>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</si>
  <si>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</si>
  <si>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</si>
  <si>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</si>
  <si>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</si>
  <si>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</si>
  <si>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</si>
  <si>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</si>
  <si>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</si>
  <si>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</si>
  <si>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</si>
  <si>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</si>
  <si>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</si>
  <si>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</si>
  <si>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</si>
  <si>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</si>
  <si>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</si>
  <si>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</si>
  <si>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</si>
  <si>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</si>
  <si>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</si>
  <si>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</si>
  <si>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</si>
  <si>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</si>
  <si>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</si>
  <si>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</si>
  <si>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</si>
  <si>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</si>
  <si>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</si>
  <si>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</si>
  <si>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</si>
  <si>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</si>
  <si>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</si>
  <si>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</si>
  <si>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</si>
  <si>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</si>
  <si>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</si>
  <si>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</si>
  <si>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</si>
  <si>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</si>
  <si>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</si>
  <si>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</si>
  <si>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</si>
  <si>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</si>
  <si>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</si>
  <si>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</si>
  <si>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</si>
  <si>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</si>
  <si>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</si>
  <si>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</si>
  <si>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</si>
  <si>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</si>
  <si>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</si>
  <si>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</si>
  <si>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</si>
  <si>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</si>
  <si>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</si>
  <si>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</si>
  <si>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</si>
  <si>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</si>
  <si>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</si>
  <si>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</si>
  <si>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</si>
  <si>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</si>
  <si>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</si>
  <si>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</si>
  <si>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</si>
  <si>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</si>
  <si>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</si>
  <si>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</si>
  <si>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</si>
  <si>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</si>
  <si>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</si>
  <si>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</si>
  <si>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</si>
  <si>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</si>
  <si>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</si>
  <si>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</si>
  <si>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</si>
  <si>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</si>
  <si>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</si>
  <si>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</si>
  <si>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</si>
  <si>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</si>
  <si>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</si>
  <si>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</si>
  <si>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</si>
  <si>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</si>
  <si>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</si>
  <si>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</si>
  <si>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</si>
  <si>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</si>
  <si>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</si>
  <si>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</si>
  <si>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</si>
  <si>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</si>
  <si>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</si>
  <si>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</si>
  <si>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</si>
  <si>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</si>
  <si>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</si>
  <si>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</si>
  <si>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</si>
  <si>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</si>
  <si>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</si>
  <si>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</si>
  <si>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</si>
  <si>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</si>
  <si>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</si>
  <si>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</si>
  <si>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</si>
  <si>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</si>
  <si>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</si>
  <si>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</si>
  <si>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</si>
  <si>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</si>
  <si>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</si>
  <si>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</si>
  <si>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</si>
  <si>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</si>
  <si>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</si>
  <si>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</si>
  <si>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</si>
  <si>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</si>
  <si>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</si>
  <si>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</si>
  <si>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</si>
  <si>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</si>
  <si>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</si>
  <si>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</si>
  <si>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</si>
  <si>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</si>
  <si>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</si>
  <si>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</si>
  <si>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</si>
  <si>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</si>
  <si>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</si>
  <si>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</si>
  <si>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</si>
  <si>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</si>
  <si>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</si>
  <si>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</si>
  <si>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</si>
  <si>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</si>
  <si>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</si>
  <si>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</si>
  <si>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</si>
  <si>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</si>
  <si>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</si>
  <si>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</si>
  <si>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</si>
  <si>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</si>
  <si>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</si>
  <si>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</si>
  <si>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</si>
  <si>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</si>
  <si>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</si>
  <si>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</si>
  <si>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</si>
  <si>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</si>
  <si>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</si>
  <si>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</si>
  <si>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</si>
  <si>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</si>
  <si>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</si>
  <si>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</si>
  <si>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</si>
  <si>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</si>
  <si>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</si>
  <si>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</si>
  <si>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</si>
  <si>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</si>
  <si>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</si>
  <si>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</si>
  <si>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</si>
  <si>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</si>
  <si>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</si>
  <si>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</si>
  <si>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</si>
  <si>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</si>
  <si>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</si>
  <si>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</si>
  <si>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</si>
  <si>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</si>
  <si>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</si>
  <si>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</si>
  <si>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</si>
  <si>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</si>
  <si>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</si>
  <si>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</si>
  <si>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</si>
  <si>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</si>
  <si>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</si>
  <si>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</si>
  <si>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</si>
  <si>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</si>
  <si>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</si>
  <si>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</si>
  <si>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</si>
  <si>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</si>
  <si>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</si>
  <si>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</si>
  <si>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</si>
  <si>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</si>
  <si>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</si>
  <si>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</si>
  <si>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</si>
  <si>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</si>
  <si>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</si>
  <si>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</si>
  <si>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</si>
  <si>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</si>
  <si>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</si>
  <si>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</si>
  <si>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</si>
  <si>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</si>
  <si>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</si>
  <si>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</si>
  <si>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</si>
  <si>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</si>
  <si>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</si>
  <si>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</si>
  <si>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</si>
  <si>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</si>
  <si>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</si>
  <si>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</si>
  <si>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</si>
  <si>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</si>
  <si>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</si>
  <si>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</si>
  <si>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</si>
  <si>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</si>
  <si>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</si>
  <si>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</si>
  <si>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</si>
  <si>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</si>
  <si>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</si>
  <si>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</si>
  <si>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</si>
  <si>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</si>
  <si>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</si>
  <si>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</si>
  <si>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</si>
  <si>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</si>
  <si>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</si>
  <si>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</si>
  <si>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</si>
  <si>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</si>
  <si>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</si>
  <si>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</si>
  <si>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</si>
  <si>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</si>
  <si>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</si>
  <si>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</si>
  <si>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</si>
  <si>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</si>
  <si>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</si>
  <si>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</si>
  <si>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</si>
  <si>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</si>
  <si>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</si>
  <si>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</si>
  <si>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</si>
  <si>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</si>
  <si>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</si>
  <si>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</si>
  <si>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</si>
  <si>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</si>
  <si>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</si>
  <si>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</si>
  <si>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</si>
  <si>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</si>
  <si>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</si>
  <si>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</si>
  <si>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</si>
  <si>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</si>
  <si>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</si>
  <si>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</si>
  <si>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</si>
  <si>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</si>
  <si>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</si>
  <si>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</si>
  <si>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</si>
  <si>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</si>
  <si>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</si>
  <si>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</si>
  <si>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</si>
  <si>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</si>
  <si>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</si>
  <si>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</si>
  <si>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</si>
  <si>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</si>
  <si>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</si>
  <si>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</si>
  <si>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</si>
  <si>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</si>
  <si>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</si>
  <si>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</si>
  <si>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</si>
  <si>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</si>
  <si>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</si>
  <si>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</si>
  <si>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</si>
  <si>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</si>
  <si>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</si>
  <si>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</si>
  <si>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</si>
  <si>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</si>
  <si>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</si>
  <si>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</si>
  <si>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</si>
  <si>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</si>
  <si>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</si>
  <si>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</si>
  <si>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</si>
  <si>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</si>
  <si>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</si>
  <si>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</si>
  <si>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</si>
  <si>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</si>
  <si>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</si>
  <si>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</si>
  <si>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</si>
  <si>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</si>
  <si>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</si>
  <si>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</si>
  <si>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</si>
  <si>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</si>
  <si>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</si>
  <si>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</si>
  <si>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</si>
  <si>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</si>
  <si>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</si>
  <si>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</si>
  <si>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</si>
  <si>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</si>
  <si>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</si>
  <si>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</si>
  <si>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</si>
  <si>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</si>
  <si>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</si>
  <si>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</si>
  <si>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</si>
  <si>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</si>
  <si>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</si>
  <si>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</si>
  <si>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</si>
  <si>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</si>
  <si>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</si>
  <si>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</si>
  <si>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</si>
  <si>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</si>
  <si>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</si>
  <si>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</si>
  <si>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</si>
  <si>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</si>
  <si>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</si>
  <si>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</si>
  <si>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</si>
  <si>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</si>
  <si>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</si>
  <si>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</si>
  <si>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</si>
  <si>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</si>
  <si>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</si>
  <si>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</si>
  <si>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</si>
  <si>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</si>
  <si>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</si>
  <si>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</si>
  <si>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</si>
  <si>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</si>
  <si>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</si>
  <si>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</si>
  <si>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</si>
  <si>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</si>
  <si>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</si>
  <si>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</si>
  <si>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</si>
  <si>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</si>
  <si>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</si>
  <si>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</si>
  <si>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</si>
  <si>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</si>
  <si>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</si>
  <si>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</si>
  <si>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</si>
  <si>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</si>
  <si>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</si>
  <si>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</si>
  <si>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</si>
  <si>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</si>
  <si>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</si>
  <si>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</si>
  <si>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</si>
  <si>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</si>
  <si>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</si>
  <si>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</si>
  <si>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</si>
  <si>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</si>
  <si>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</si>
  <si>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</si>
  <si>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</si>
  <si>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</si>
  <si>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</si>
  <si>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</si>
  <si>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</si>
  <si>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</si>
  <si>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</si>
  <si>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</si>
  <si>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</si>
  <si>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</si>
  <si>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</si>
  <si>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</si>
  <si>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</si>
  <si>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</si>
  <si>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</si>
  <si>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</si>
  <si>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</si>
  <si>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</si>
  <si>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</si>
  <si>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</si>
  <si>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</si>
  <si>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</si>
  <si>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</si>
  <si>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</si>
  <si>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</si>
  <si>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</si>
  <si>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</si>
  <si>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</si>
  <si>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</si>
  <si>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</si>
  <si>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</si>
  <si>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</si>
  <si>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</si>
  <si>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</si>
  <si>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</si>
  <si>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</si>
  <si>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</si>
  <si>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</si>
  <si>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</si>
  <si>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</si>
  <si>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</si>
  <si>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</si>
  <si>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</si>
  <si>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</si>
  <si>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</si>
  <si>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</si>
  <si>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</si>
  <si>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</si>
  <si>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</si>
  <si>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</si>
  <si>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</si>
  <si>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</si>
  <si>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</si>
  <si>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</si>
  <si>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</si>
  <si>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</si>
  <si>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</si>
  <si>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</si>
  <si>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</si>
  <si>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</si>
  <si>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</si>
  <si>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</si>
  <si>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</si>
  <si>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</si>
  <si>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</si>
  <si>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</si>
  <si>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</si>
  <si>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</si>
  <si>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</si>
  <si>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</si>
  <si>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</si>
  <si>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</si>
  <si>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</si>
  <si>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</si>
  <si>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</si>
  <si>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</si>
  <si>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</si>
  <si>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</si>
  <si>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</si>
  <si>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</si>
  <si>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</si>
  <si>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</si>
  <si>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</si>
  <si>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</si>
  <si>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</si>
  <si>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</si>
  <si>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</si>
  <si>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</si>
  <si>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</si>
  <si>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</si>
  <si>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</si>
  <si>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</si>
  <si>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</si>
  <si>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</si>
  <si>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</si>
  <si>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</si>
  <si>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</si>
  <si>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</si>
  <si>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</si>
  <si>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</si>
  <si>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</si>
  <si>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</si>
  <si>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</si>
  <si>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</si>
  <si>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</si>
  <si>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</si>
  <si>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</si>
  <si>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</si>
  <si>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</si>
  <si>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</si>
  <si>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</si>
  <si>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</si>
  <si>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</si>
  <si>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</si>
  <si>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</si>
  <si>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</si>
  <si>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</si>
  <si>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</si>
  <si>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</si>
  <si>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</si>
  <si>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</si>
  <si>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</si>
  <si>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</si>
  <si>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</si>
  <si>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</si>
  <si>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</si>
  <si>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</si>
  <si>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</si>
  <si>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</si>
  <si>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</si>
  <si>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</si>
  <si>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</si>
  <si>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</si>
  <si>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</si>
  <si>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</si>
  <si>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</si>
  <si>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</si>
  <si>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</si>
  <si>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</si>
  <si>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</si>
  <si>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</si>
  <si>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</si>
  <si>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</si>
  <si>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</si>
  <si>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</si>
  <si>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</si>
  <si>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</si>
  <si>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</si>
  <si>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</si>
  <si>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</si>
  <si>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</si>
  <si>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</si>
  <si>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</si>
  <si>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</si>
  <si>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</si>
  <si>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</si>
  <si>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</si>
  <si>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</si>
  <si>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</si>
  <si>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</si>
  <si>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</si>
  <si>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</si>
  <si>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</si>
  <si>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</si>
  <si>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</si>
  <si>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</si>
  <si>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</si>
  <si>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</si>
  <si>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</si>
  <si>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</si>
  <si>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</si>
  <si>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</si>
  <si>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</si>
  <si>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</si>
  <si>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</si>
  <si>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</si>
  <si>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</si>
  <si>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</si>
  <si>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</si>
  <si>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</si>
  <si>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</si>
  <si>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</si>
  <si>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</si>
  <si>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</si>
  <si>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</si>
  <si>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</si>
  <si>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</si>
  <si>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</si>
  <si>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</si>
  <si>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</si>
  <si>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</si>
  <si>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</si>
  <si>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</si>
  <si>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</si>
  <si>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</si>
  <si>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</si>
  <si>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</si>
  <si>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</si>
  <si>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</si>
  <si>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</si>
  <si>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</si>
  <si>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</si>
  <si>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</si>
  <si>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</si>
  <si>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</si>
  <si>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</si>
  <si>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</si>
  <si>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</si>
  <si>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</si>
  <si>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</si>
  <si>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</si>
  <si>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</si>
  <si>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</si>
  <si>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</si>
  <si>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</si>
  <si>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</si>
  <si>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</si>
  <si>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</si>
  <si>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</si>
  <si>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</si>
  <si>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</si>
  <si>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</si>
  <si>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</si>
  <si>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</si>
  <si>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</si>
  <si>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</si>
  <si>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</si>
  <si>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</si>
  <si>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</si>
  <si>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</si>
  <si>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</si>
  <si>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</si>
  <si>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</si>
  <si>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</si>
  <si>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</si>
  <si>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</si>
  <si>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</si>
  <si>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</si>
  <si>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</si>
  <si>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</si>
  <si>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</si>
  <si>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</si>
  <si>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</si>
  <si>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</si>
  <si>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</si>
  <si>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</si>
  <si>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</si>
  <si>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</si>
  <si>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</si>
  <si>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</si>
  <si>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</si>
  <si>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</si>
  <si>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</si>
  <si>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</si>
  <si>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</si>
  <si>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</si>
  <si>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</si>
  <si>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</si>
  <si>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</si>
  <si>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</si>
  <si>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</si>
  <si>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</si>
  <si>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</si>
  <si>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</si>
  <si>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</si>
  <si>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</si>
  <si>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</si>
  <si>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</si>
  <si>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</si>
  <si>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</si>
  <si>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</si>
  <si>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</si>
  <si>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</si>
  <si>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</si>
  <si>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</si>
  <si>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</si>
  <si>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</si>
  <si>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</si>
  <si>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</si>
  <si>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</si>
  <si>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</si>
  <si>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</si>
  <si>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</si>
  <si>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</si>
  <si>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</si>
  <si>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</si>
  <si>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</si>
  <si>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</si>
  <si>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</si>
  <si>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</si>
  <si>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</si>
  <si>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</si>
  <si>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</si>
  <si>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</si>
  <si>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</si>
  <si>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</si>
  <si>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</si>
  <si>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</si>
  <si>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</si>
  <si>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</si>
  <si>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</si>
  <si>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</si>
  <si>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</si>
  <si>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</si>
  <si>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</si>
  <si>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</si>
  <si>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</si>
  <si>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</si>
  <si>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</si>
  <si>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</si>
  <si>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</si>
  <si>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</si>
  <si>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</si>
  <si>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</si>
  <si>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</si>
  <si>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</si>
  <si>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</si>
  <si>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</si>
  <si>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</si>
  <si>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</si>
  <si>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</si>
  <si>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</si>
  <si>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</si>
  <si>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</si>
  <si>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</si>
  <si>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</si>
  <si>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</si>
  <si>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</si>
  <si>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</si>
  <si>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</si>
  <si>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</si>
  <si>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</si>
  <si>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</si>
  <si>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</si>
  <si>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</si>
  <si>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</si>
  <si>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</si>
  <si>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</si>
  <si>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</si>
  <si>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</si>
  <si>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</si>
  <si>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</si>
  <si>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</si>
  <si>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</si>
  <si>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</si>
  <si>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</si>
  <si>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</si>
  <si>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</si>
  <si>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</si>
  <si>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</si>
  <si>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</si>
  <si>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</si>
  <si>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</si>
  <si>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</si>
  <si>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</si>
  <si>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</si>
  <si>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</si>
  <si>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</si>
  <si>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</si>
  <si>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</si>
  <si>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</si>
  <si>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</si>
  <si>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</si>
  <si>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</si>
  <si>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</si>
  <si>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</si>
  <si>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</si>
  <si>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</si>
  <si>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</si>
  <si>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</si>
  <si>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</si>
  <si>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</si>
  <si>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</si>
  <si>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</si>
  <si>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</si>
  <si>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</si>
  <si>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</si>
  <si>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</si>
  <si>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</si>
  <si>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</si>
  <si>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</si>
  <si>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</si>
  <si>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</si>
  <si>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</si>
  <si>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</si>
  <si>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</si>
  <si>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</si>
  <si>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</si>
  <si>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</si>
  <si>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</si>
  <si>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</si>
  <si>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</si>
  <si>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</si>
  <si>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</si>
  <si>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</si>
  <si>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</si>
  <si>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</si>
  <si>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</si>
  <si>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</si>
  <si>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</si>
  <si>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</si>
  <si>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</si>
  <si>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</si>
  <si>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</si>
  <si>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</si>
  <si>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</si>
  <si>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</si>
  <si>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</si>
  <si>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</si>
  <si>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</si>
  <si>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</si>
  <si>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</si>
  <si>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</si>
  <si>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</si>
  <si>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</si>
  <si>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</si>
  <si>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</si>
  <si>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</si>
  <si>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</si>
  <si>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</si>
  <si>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</si>
  <si>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</si>
  <si>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</si>
  <si>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</si>
  <si>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</si>
  <si>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</si>
  <si>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</si>
  <si>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</si>
  <si>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</si>
  <si>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</si>
  <si>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</si>
  <si>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</si>
  <si>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</si>
  <si>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</si>
  <si>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</si>
  <si>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</si>
  <si>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</si>
  <si>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</si>
  <si>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</si>
  <si>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</si>
  <si>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</si>
  <si>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</si>
  <si>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</si>
  <si>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</si>
  <si>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</si>
  <si>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</si>
  <si>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</si>
  <si>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</si>
  <si>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</si>
  <si>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</si>
  <si>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</si>
  <si>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</si>
  <si>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</si>
  <si>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</si>
  <si>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</si>
  <si>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</si>
  <si>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</si>
  <si>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</si>
  <si>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</si>
  <si>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</si>
  <si>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</si>
  <si>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</si>
  <si>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</si>
  <si>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</si>
  <si>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</si>
  <si>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</si>
  <si>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</si>
  <si>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</si>
  <si>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</si>
  <si>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</si>
  <si>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</si>
  <si>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</si>
  <si>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</si>
  <si>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</si>
  <si>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</si>
  <si>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</si>
  <si>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</si>
  <si>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</si>
  <si>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</si>
  <si>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</si>
  <si>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</si>
  <si>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</si>
  <si>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</si>
  <si>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</si>
  <si>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</si>
  <si>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</si>
  <si>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</si>
  <si>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</si>
  <si>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</si>
  <si>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</si>
  <si>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</si>
  <si>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</si>
  <si>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</si>
  <si>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</si>
  <si>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</si>
  <si>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</si>
  <si>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</si>
  <si>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</si>
  <si>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</si>
  <si>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</si>
  <si>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</si>
  <si>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</si>
  <si>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</si>
  <si>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</si>
  <si>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</si>
  <si>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</si>
  <si>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</si>
  <si>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</si>
  <si>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</si>
  <si>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</si>
  <si>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</si>
  <si>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</si>
  <si>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</si>
  <si>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</si>
  <si>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</si>
  <si>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</si>
  <si>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</si>
  <si>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</si>
  <si>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</si>
  <si>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</si>
  <si>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</si>
  <si>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</si>
  <si>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</si>
  <si>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</si>
  <si>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</si>
  <si>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</si>
  <si>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</si>
  <si>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</si>
  <si>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</si>
  <si>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</si>
  <si>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</si>
  <si>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</si>
  <si>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</si>
  <si>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</si>
  <si>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</si>
  <si>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</si>
  <si>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</si>
  <si>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</si>
  <si>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</si>
  <si>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</si>
  <si>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</si>
  <si>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</si>
  <si>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</si>
  <si>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</si>
  <si>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</si>
  <si>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</si>
  <si>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</si>
  <si>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</si>
  <si>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</si>
  <si>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</si>
  <si>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</si>
  <si>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</si>
  <si>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</si>
  <si>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</si>
  <si>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</si>
  <si>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</si>
  <si>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</si>
  <si>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</si>
  <si>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</si>
  <si>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</si>
  <si>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</si>
  <si>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</si>
  <si>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</si>
  <si>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</si>
  <si>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</si>
  <si>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</si>
  <si>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</si>
  <si>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</si>
  <si>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</si>
  <si>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</si>
  <si>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</si>
  <si>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</si>
  <si>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</si>
  <si>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</si>
  <si>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</si>
  <si>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</si>
  <si>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</si>
  <si>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</si>
  <si>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</si>
  <si>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</si>
  <si>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</si>
  <si>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</si>
  <si>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</si>
  <si>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</si>
  <si>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</si>
  <si>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</si>
  <si>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</si>
  <si>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</si>
  <si>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</si>
  <si>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</si>
  <si>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</si>
  <si>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</si>
  <si>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</si>
  <si>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</si>
  <si>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</si>
  <si>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</si>
  <si>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</si>
  <si>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</si>
  <si>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</si>
  <si>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</si>
  <si>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</si>
  <si>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</si>
  <si>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</si>
  <si>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</si>
  <si>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</si>
  <si>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</si>
  <si>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</si>
  <si>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</si>
  <si>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</si>
  <si>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</si>
  <si>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</si>
  <si>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</si>
  <si>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</si>
  <si>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</si>
  <si>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</si>
  <si>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</si>
  <si>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</si>
  <si>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</si>
  <si>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</si>
  <si>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</si>
  <si>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</si>
  <si>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</si>
  <si>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</si>
  <si>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</si>
  <si>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</si>
  <si>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</si>
  <si>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</si>
  <si>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</si>
  <si>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</si>
  <si>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</si>
  <si>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</si>
  <si>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</si>
  <si>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</si>
  <si>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</si>
  <si>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</si>
  <si>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</si>
  <si>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</si>
  <si>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</si>
  <si>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</si>
  <si>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</si>
  <si>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</si>
  <si>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</si>
  <si>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</si>
  <si>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</si>
  <si>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</si>
  <si>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</si>
  <si>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</si>
  <si>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</si>
  <si>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</si>
  <si>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</si>
  <si>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</si>
  <si>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</si>
  <si>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</si>
  <si>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</si>
  <si>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</si>
  <si>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</si>
  <si>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</si>
  <si>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</si>
  <si>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</si>
  <si>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</si>
  <si>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</si>
  <si>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</si>
  <si>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</si>
  <si>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</si>
  <si>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</si>
  <si>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</si>
  <si>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</si>
  <si>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</si>
  <si>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</si>
  <si>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</si>
  <si>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</si>
  <si>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</si>
  <si>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</si>
  <si>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</si>
  <si>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</si>
  <si>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</si>
  <si>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</si>
  <si>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</si>
  <si>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</si>
  <si>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</si>
  <si>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</si>
  <si>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</si>
  <si>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</si>
  <si>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</si>
  <si>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</si>
  <si>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</si>
  <si>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</si>
  <si>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</si>
  <si>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</si>
  <si>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</si>
  <si>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</si>
  <si>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</si>
  <si>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</si>
  <si>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</si>
  <si>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</si>
  <si>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</si>
  <si>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</si>
  <si>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</si>
  <si>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</si>
  <si>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</si>
  <si>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</si>
  <si>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</si>
  <si>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</si>
  <si>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</si>
  <si>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</si>
  <si>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</si>
  <si>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</si>
  <si>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</si>
  <si>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</si>
  <si>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</si>
  <si>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</si>
  <si>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</si>
  <si>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</si>
  <si>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</si>
  <si>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</si>
  <si>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</si>
  <si>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</si>
  <si>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</si>
  <si>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</si>
  <si>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</si>
  <si>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</si>
  <si>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</si>
  <si>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</si>
  <si>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</si>
  <si>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</si>
  <si>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</si>
  <si>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</si>
  <si>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</si>
  <si>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</si>
  <si>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</si>
  <si>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</si>
  <si>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</si>
  <si>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</si>
  <si>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</si>
  <si>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</si>
  <si>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</si>
  <si>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</si>
  <si>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</si>
  <si>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</si>
  <si>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</si>
  <si>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</si>
  <si>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</si>
  <si>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</si>
  <si>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</si>
  <si>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</si>
  <si>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</si>
  <si>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</si>
  <si>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</si>
  <si>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</si>
  <si>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</si>
  <si>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</si>
  <si>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</si>
  <si>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</si>
  <si>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</si>
  <si>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</si>
  <si>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</si>
  <si>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</si>
  <si>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</si>
  <si>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</si>
  <si>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</si>
  <si>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</si>
  <si>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</si>
  <si>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</si>
  <si>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</si>
  <si>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</si>
  <si>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</si>
  <si>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</si>
  <si>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</si>
  <si>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</si>
  <si>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</si>
  <si>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</si>
  <si>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</si>
  <si>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</si>
  <si>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</si>
  <si>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</si>
  <si>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</si>
  <si>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</si>
  <si>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</si>
  <si>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</si>
  <si>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</si>
  <si>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</si>
  <si>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</si>
  <si>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</si>
  <si>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</si>
  <si>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</si>
  <si>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</si>
  <si>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</si>
  <si>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</si>
  <si>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</si>
  <si>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</si>
  <si>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</si>
  <si>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</si>
  <si>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</si>
  <si>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</si>
  <si>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</si>
  <si>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</si>
  <si>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</si>
  <si>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</si>
  <si>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</si>
  <si>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</si>
  <si>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</si>
  <si>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</si>
  <si>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</si>
  <si>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</si>
  <si>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</si>
  <si>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</si>
  <si>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</si>
  <si>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</si>
  <si>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</si>
  <si>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</si>
  <si>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</si>
  <si>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</si>
  <si>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</si>
  <si>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</si>
  <si>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</si>
  <si>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</si>
  <si>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</si>
  <si>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</si>
  <si>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</si>
  <si>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</si>
  <si>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</si>
  <si>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</si>
  <si>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</si>
  <si>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</si>
  <si>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</si>
  <si>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</si>
  <si>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</si>
  <si>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</si>
  <si>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</si>
  <si>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</si>
  <si>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</si>
  <si>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</si>
  <si>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</si>
  <si>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</si>
  <si>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</si>
  <si>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</si>
  <si>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</si>
  <si>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</si>
  <si>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</si>
  <si>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</si>
  <si>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</si>
  <si>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</si>
  <si>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</si>
  <si>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</si>
  <si>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</si>
  <si>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</si>
  <si>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</si>
  <si>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</si>
  <si>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</si>
  <si>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</si>
  <si>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</si>
  <si>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</si>
  <si>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</si>
  <si>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</si>
  <si>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</si>
  <si>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</si>
  <si>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</si>
  <si>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</si>
  <si>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</si>
  <si>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</si>
  <si>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</si>
  <si>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</si>
  <si>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</si>
  <si>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</si>
  <si>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</si>
  <si>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</si>
  <si>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</si>
  <si>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</si>
  <si>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</si>
  <si>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</si>
  <si>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</si>
  <si>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</si>
  <si>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</si>
  <si>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</si>
  <si>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</si>
  <si>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</si>
  <si>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</si>
  <si>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</si>
  <si>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</si>
  <si>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</si>
  <si>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</si>
  <si>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</si>
  <si>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</si>
  <si>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</si>
  <si>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</si>
  <si>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</si>
  <si>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</si>
  <si>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</si>
  <si>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</si>
  <si>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</si>
  <si>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</si>
  <si>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</si>
  <si>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</si>
  <si>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</si>
  <si>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</si>
  <si>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</si>
  <si>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</si>
  <si>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</si>
  <si>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</si>
  <si>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</si>
  <si>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</si>
  <si>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</si>
  <si>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</si>
  <si>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</si>
  <si>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</si>
  <si>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</si>
  <si>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</si>
  <si>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</si>
  <si>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</si>
  <si>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</si>
  <si>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</si>
  <si>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</si>
  <si>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</si>
  <si>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</si>
  <si>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</si>
  <si>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</si>
  <si>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</si>
  <si>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</si>
  <si>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</si>
  <si>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</si>
  <si>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</si>
  <si>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</si>
  <si>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</si>
  <si>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</si>
  <si>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</si>
  <si>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</si>
  <si>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</si>
  <si>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</si>
  <si>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</si>
  <si>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</si>
  <si>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</si>
  <si>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</si>
  <si>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</si>
  <si>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</si>
  <si>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</si>
  <si>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</si>
  <si>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</si>
  <si>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</si>
  <si>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</si>
  <si>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</si>
  <si>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</si>
  <si>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</si>
  <si>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</si>
  <si>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</si>
  <si>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</si>
  <si>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</si>
  <si>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</si>
  <si>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</si>
  <si>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</si>
  <si>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</si>
  <si>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</si>
  <si>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</si>
  <si>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</si>
  <si>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</si>
  <si>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</si>
  <si>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</si>
  <si>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</si>
  <si>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</si>
  <si>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</si>
  <si>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</si>
  <si>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</si>
  <si>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</si>
  <si>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</si>
  <si>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</si>
  <si>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</si>
  <si>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</si>
  <si>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</si>
  <si>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</si>
  <si>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</si>
  <si>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</si>
  <si>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</si>
  <si>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</si>
  <si>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</si>
  <si>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</si>
  <si>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</si>
  <si>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</si>
  <si>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</si>
  <si>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</si>
  <si>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</si>
  <si>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</si>
  <si>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</si>
  <si>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</si>
  <si>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</si>
  <si>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</si>
  <si>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</si>
  <si>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</si>
  <si>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</si>
  <si>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</si>
  <si>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</si>
  <si>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</si>
  <si>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</si>
  <si>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</si>
  <si>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</si>
  <si>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</si>
  <si>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</si>
  <si>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</si>
  <si>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</si>
  <si>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</si>
  <si>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</si>
  <si>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</si>
  <si>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</si>
  <si>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</si>
  <si>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</si>
  <si>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</si>
  <si>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</si>
  <si>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</si>
  <si>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</si>
  <si>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</si>
  <si>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</si>
  <si>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</si>
  <si>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</si>
  <si>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</si>
  <si>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</si>
  <si>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</si>
  <si>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</si>
  <si>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</si>
  <si>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</si>
  <si>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</si>
  <si>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</si>
  <si>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</si>
  <si>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</si>
  <si>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</si>
  <si>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</si>
  <si>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</si>
  <si>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</si>
  <si>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</si>
  <si>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</si>
  <si>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</si>
  <si>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</si>
  <si>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</si>
  <si>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</si>
  <si>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</si>
  <si>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</si>
  <si>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</si>
  <si>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</si>
  <si>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</si>
  <si>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</si>
  <si>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</si>
  <si>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</si>
  <si>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</si>
  <si>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</si>
  <si>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</si>
  <si>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</si>
  <si>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</si>
  <si>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</si>
  <si>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</si>
  <si>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</si>
  <si>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</si>
  <si>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</si>
  <si>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</si>
  <si>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</si>
  <si>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</si>
  <si>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</si>
  <si>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</si>
  <si>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</si>
  <si>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</si>
  <si>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</si>
  <si>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</si>
  <si>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</si>
  <si>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</si>
  <si>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</si>
  <si>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</si>
  <si>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</si>
  <si>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</si>
  <si>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</si>
  <si>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</si>
  <si>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</si>
  <si>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</si>
  <si>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</si>
  <si>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</si>
  <si>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</si>
  <si>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</si>
  <si>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</si>
  <si>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</si>
  <si>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</si>
  <si>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</si>
  <si>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</si>
  <si>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</si>
  <si>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</si>
  <si>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</si>
  <si>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</si>
  <si>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</si>
  <si>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</si>
  <si>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</si>
  <si>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</si>
  <si>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</si>
  <si>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</si>
  <si>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</si>
  <si>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</si>
  <si>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</si>
  <si>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</si>
  <si>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</si>
  <si>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</si>
  <si>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</si>
  <si>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</si>
  <si>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</si>
  <si>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</si>
  <si>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</si>
  <si>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</si>
  <si>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</si>
  <si>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</si>
  <si>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</si>
  <si>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</si>
  <si>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</si>
  <si>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</si>
  <si>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</si>
  <si>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</si>
  <si>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</si>
  <si>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</si>
  <si>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</si>
  <si>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</si>
  <si>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</si>
  <si>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</si>
  <si>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</si>
  <si>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</si>
  <si>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</si>
  <si>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</si>
  <si>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</si>
  <si>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</si>
  <si>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</si>
  <si>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</si>
  <si>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</si>
  <si>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</si>
  <si>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</si>
  <si>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</si>
  <si>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</si>
  <si>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</si>
  <si>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</si>
  <si>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</si>
  <si>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</si>
  <si>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</si>
  <si>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</si>
  <si>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</si>
  <si>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</si>
  <si>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</si>
  <si>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</si>
  <si>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</si>
  <si>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</si>
  <si>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</si>
  <si>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</si>
  <si>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</si>
  <si>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</si>
  <si>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</si>
  <si>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</si>
  <si>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</si>
  <si>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</si>
  <si>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</si>
  <si>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</si>
  <si>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</si>
  <si>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</si>
  <si>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</si>
  <si>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</si>
  <si>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</si>
  <si>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</si>
  <si>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</si>
  <si>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</si>
  <si>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</si>
  <si>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</si>
  <si>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</si>
  <si>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</si>
  <si>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</si>
  <si>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</si>
  <si>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</si>
  <si>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</si>
  <si>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</si>
  <si>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</si>
  <si>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</si>
  <si>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</si>
  <si>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</si>
  <si>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</si>
  <si>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</si>
  <si>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</si>
  <si>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</si>
  <si>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</si>
  <si>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</si>
  <si>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</si>
  <si>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</si>
  <si>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</si>
  <si>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</si>
  <si>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</si>
  <si>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</si>
  <si>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</si>
  <si>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</si>
  <si>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</si>
  <si>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</si>
  <si>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</si>
  <si>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</si>
  <si>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</si>
  <si>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</si>
  <si>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</si>
  <si>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</si>
  <si>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</si>
  <si>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</si>
  <si>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</si>
  <si>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</si>
  <si>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</si>
  <si>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</si>
  <si>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</si>
  <si>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</si>
  <si>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</si>
  <si>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</si>
  <si>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</si>
  <si>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</si>
  <si>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</si>
  <si>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</si>
  <si>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</si>
  <si>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</si>
  <si>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</si>
  <si>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</si>
  <si>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</si>
  <si>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</si>
  <si>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</si>
  <si>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</si>
  <si>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</si>
  <si>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</si>
  <si>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</si>
  <si>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</si>
  <si>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</si>
  <si>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</si>
  <si>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</si>
  <si>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</si>
  <si>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</si>
  <si>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</si>
  <si>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</si>
  <si>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</si>
  <si>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</si>
  <si>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</si>
  <si>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</si>
  <si>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</si>
  <si>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</si>
  <si>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</si>
  <si>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</si>
  <si>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</si>
  <si>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</si>
  <si>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</si>
  <si>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</si>
  <si>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</si>
  <si>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</si>
  <si>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</si>
  <si>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</si>
  <si>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</si>
  <si>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</si>
  <si>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</si>
  <si>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</si>
  <si>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</si>
  <si>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</si>
  <si>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</si>
  <si>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</si>
  <si>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</si>
  <si>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</si>
  <si>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</si>
  <si>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</si>
  <si>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</si>
  <si>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</si>
  <si>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</si>
  <si>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</si>
  <si>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</si>
  <si>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</si>
  <si>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</si>
  <si>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</si>
  <si>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</si>
  <si>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</si>
  <si>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</si>
  <si>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</si>
  <si>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</si>
  <si>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</si>
  <si>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</si>
  <si>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</si>
  <si>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</si>
  <si>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</si>
  <si>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</si>
  <si>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</si>
  <si>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</si>
  <si>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</si>
  <si>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</si>
  <si>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</si>
  <si>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</si>
  <si>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</si>
  <si>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</si>
  <si>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</si>
  <si>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</si>
  <si>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</si>
  <si>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</si>
  <si>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</si>
  <si>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</si>
  <si>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</si>
  <si>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</si>
  <si>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</si>
  <si>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</si>
  <si>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</si>
  <si>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</si>
  <si>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</si>
  <si>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</si>
  <si>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</si>
  <si>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</si>
  <si>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</si>
  <si>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</si>
  <si>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</si>
  <si>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</si>
  <si>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</si>
  <si>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</si>
  <si>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</si>
  <si>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</si>
  <si>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</si>
  <si>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</si>
  <si>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</si>
  <si>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</si>
  <si>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</si>
  <si>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</si>
  <si>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</si>
  <si>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</si>
  <si>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</si>
  <si>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</si>
  <si>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</si>
  <si>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</si>
  <si>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</si>
  <si>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</si>
  <si>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</si>
  <si>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</si>
  <si>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</si>
  <si>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</si>
  <si>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</si>
  <si>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</si>
  <si>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</si>
  <si>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</si>
  <si>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</si>
  <si>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</si>
  <si>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</si>
  <si>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</si>
  <si>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</si>
  <si>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</si>
  <si>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</si>
  <si>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</si>
  <si>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</si>
  <si>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</si>
  <si>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</si>
  <si>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</si>
  <si>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</si>
  <si>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</si>
  <si>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</si>
  <si>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</si>
  <si>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</si>
  <si>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</si>
  <si>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</si>
  <si>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</si>
  <si>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</si>
  <si>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</si>
  <si>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</si>
  <si>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</si>
  <si>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</si>
  <si>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</si>
  <si>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</si>
  <si>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</si>
  <si>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</si>
  <si>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</si>
  <si>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</si>
  <si>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</si>
  <si>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</si>
  <si>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</si>
  <si>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</si>
  <si>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</si>
  <si>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</si>
  <si>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</si>
  <si>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</si>
  <si>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</si>
  <si>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</si>
  <si>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</si>
  <si>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</si>
  <si>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</si>
  <si>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</si>
  <si>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</si>
  <si>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</si>
  <si>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</si>
  <si>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</si>
  <si>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</si>
  <si>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</si>
  <si>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</si>
  <si>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</si>
  <si>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</si>
  <si>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</si>
  <si>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</si>
  <si>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</si>
  <si>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</si>
  <si>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</si>
  <si>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</si>
  <si>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</si>
  <si>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</si>
  <si>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</si>
  <si>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</si>
  <si>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</si>
  <si>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</si>
  <si>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</si>
  <si>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</si>
  <si>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</si>
  <si>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</si>
  <si>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</si>
  <si>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</si>
  <si>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</si>
  <si>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</si>
  <si>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</si>
  <si>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</si>
  <si>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</si>
  <si>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</si>
  <si>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</si>
  <si>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</si>
  <si>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</si>
  <si>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</si>
  <si>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</si>
  <si>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</si>
  <si>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</si>
  <si>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</si>
  <si>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</si>
  <si>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</si>
  <si>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</si>
  <si>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</si>
  <si>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</si>
  <si>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</si>
  <si>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</si>
  <si>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</si>
  <si>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</si>
  <si>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</si>
  <si>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</si>
  <si>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</si>
  <si>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</si>
  <si>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</si>
  <si>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</si>
  <si>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</si>
  <si>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</si>
  <si>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</si>
  <si>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</si>
  <si>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</si>
  <si>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</si>
  <si>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</si>
  <si>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</si>
  <si>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</si>
  <si>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</si>
  <si>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</si>
  <si>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</si>
  <si>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</si>
  <si>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</si>
  <si>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</si>
  <si>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</si>
  <si>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</si>
  <si>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</si>
  <si>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</si>
  <si>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</si>
  <si>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</si>
  <si>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</si>
  <si>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</si>
  <si>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</si>
  <si>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</si>
  <si>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</si>
  <si>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</si>
  <si>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</si>
  <si>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</si>
  <si>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</si>
  <si>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</si>
  <si>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</si>
  <si>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</si>
  <si>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</si>
  <si>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</si>
  <si>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</si>
  <si>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</si>
  <si>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</si>
  <si>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</si>
  <si>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</si>
  <si>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</si>
  <si>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</si>
  <si>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</si>
  <si>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</si>
  <si>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</si>
  <si>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</si>
  <si>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</si>
  <si>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</si>
  <si>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</si>
  <si>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</si>
  <si>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</si>
  <si>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</si>
  <si>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</si>
  <si>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</si>
  <si>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</si>
  <si>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</si>
  <si>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</si>
  <si>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</si>
  <si>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</si>
  <si>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</si>
  <si>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</si>
  <si>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</si>
  <si>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</si>
  <si>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</si>
  <si>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</si>
  <si>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</si>
  <si>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</si>
  <si>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</si>
  <si>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</si>
  <si>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</si>
  <si>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</si>
  <si>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</si>
  <si>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</si>
  <si>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</si>
  <si>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</si>
  <si>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</si>
  <si>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</si>
  <si>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</si>
  <si>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</si>
  <si>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</si>
  <si>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</si>
  <si>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</si>
  <si>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</si>
  <si>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</si>
  <si>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</si>
  <si>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</si>
  <si>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</si>
  <si>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</si>
  <si>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</si>
  <si>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</si>
  <si>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</si>
  <si>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</si>
  <si>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</si>
  <si>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</si>
  <si>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</si>
  <si>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</si>
  <si>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</si>
  <si>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</si>
  <si>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</si>
  <si>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</si>
  <si>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</si>
  <si>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</si>
  <si>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</si>
  <si>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</si>
  <si>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</si>
  <si>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</si>
  <si>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</si>
  <si>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</si>
  <si>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</si>
  <si>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</si>
  <si>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</si>
  <si>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</si>
  <si>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</si>
  <si>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</si>
  <si>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</si>
  <si>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</si>
  <si>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</si>
  <si>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</si>
  <si>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</si>
  <si>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</si>
  <si>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</si>
  <si>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</si>
  <si>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</si>
  <si>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</si>
  <si>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</si>
  <si>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</si>
  <si>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</si>
  <si>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</si>
  <si>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</si>
  <si>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</si>
  <si>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</si>
  <si>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</si>
  <si>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</si>
  <si>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</si>
  <si>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</si>
  <si>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</si>
  <si>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</si>
  <si>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</si>
  <si>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</si>
  <si>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</si>
  <si>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</si>
  <si>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</si>
  <si>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</si>
  <si>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</si>
  <si>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</si>
  <si>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</si>
  <si>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</si>
  <si>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</si>
  <si>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</si>
  <si>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</si>
  <si>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</si>
  <si>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</si>
  <si>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</si>
  <si>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</si>
  <si>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</si>
  <si>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</si>
  <si>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</si>
  <si>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</si>
  <si>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</si>
  <si>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</si>
  <si>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</si>
  <si>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</si>
  <si>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</si>
  <si>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</si>
  <si>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</si>
  <si>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</si>
  <si>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</si>
  <si>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</si>
  <si>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</si>
  <si>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</si>
  <si>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</si>
  <si>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</si>
  <si>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</si>
  <si>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</si>
  <si>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</si>
  <si>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</si>
  <si>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</si>
  <si>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</si>
  <si>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</si>
  <si>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</si>
  <si>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</si>
  <si>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</si>
  <si>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</si>
  <si>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</si>
  <si>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</si>
  <si>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</si>
  <si>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</si>
  <si>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</si>
  <si>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</si>
  <si>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</si>
  <si>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</si>
  <si>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</si>
  <si>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</si>
  <si>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</si>
  <si>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</si>
  <si>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</si>
  <si>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</si>
  <si>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</si>
  <si>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</si>
  <si>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</si>
  <si>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</si>
  <si>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</si>
  <si>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</si>
  <si>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</si>
  <si>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</si>
  <si>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</si>
  <si>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</si>
  <si>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</si>
  <si>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</si>
  <si>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</si>
  <si>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</si>
  <si>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</si>
  <si>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</si>
  <si>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</si>
  <si>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</si>
  <si>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</si>
  <si>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</si>
  <si>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</si>
  <si>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</si>
  <si>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</si>
  <si>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</si>
  <si>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</si>
  <si>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</si>
  <si>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</si>
  <si>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</si>
  <si>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</si>
  <si>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</si>
  <si>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</si>
  <si>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</si>
  <si>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</si>
  <si>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</si>
  <si>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</si>
  <si>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</si>
  <si>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</si>
  <si>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</si>
  <si>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</si>
  <si>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</si>
  <si>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</si>
  <si>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</si>
  <si>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</si>
  <si>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</si>
  <si>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</si>
  <si>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</si>
  <si>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</si>
  <si>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</si>
  <si>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</si>
  <si>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</si>
  <si>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</si>
  <si>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</si>
  <si>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</si>
  <si>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</si>
  <si>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</si>
  <si>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</si>
  <si>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</si>
  <si>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</si>
  <si>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</si>
  <si>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</si>
  <si>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</si>
  <si>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</si>
  <si>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</si>
  <si>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</si>
  <si>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</si>
  <si>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</si>
  <si>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</si>
  <si>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</si>
  <si>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</si>
  <si>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</si>
  <si>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</si>
  <si>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</si>
  <si>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</si>
  <si>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</si>
  <si>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</si>
  <si>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</si>
  <si>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</si>
  <si>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</si>
  <si>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</si>
  <si>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</si>
  <si>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</si>
  <si>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</si>
  <si>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</si>
  <si>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</si>
  <si>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</si>
  <si>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</si>
  <si>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</si>
  <si>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</si>
  <si>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</si>
  <si>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</si>
  <si>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</si>
  <si>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</si>
  <si>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</si>
  <si>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</si>
  <si>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</si>
  <si>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</si>
  <si>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</si>
  <si>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</si>
  <si>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</si>
  <si>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</si>
  <si>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</si>
  <si>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</si>
  <si>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</si>
  <si>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</si>
  <si>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</si>
  <si>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</si>
  <si>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</si>
  <si>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</si>
  <si>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</si>
  <si>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</si>
  <si>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</si>
  <si>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</si>
  <si>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</si>
  <si>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</si>
  <si>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</si>
  <si>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</si>
  <si>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</si>
  <si>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</si>
  <si>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</si>
  <si>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</si>
  <si>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</si>
  <si>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</si>
  <si>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</si>
  <si>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</si>
  <si>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</si>
  <si>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</si>
  <si>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</si>
  <si>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</si>
  <si>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</si>
  <si>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</si>
  <si>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</si>
  <si>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</si>
  <si>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</si>
  <si>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</si>
  <si>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</si>
  <si>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</si>
  <si>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</si>
  <si>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</si>
  <si>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</si>
  <si>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</si>
  <si>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</si>
  <si>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</si>
  <si>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</si>
  <si>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</si>
  <si>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</si>
  <si>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</si>
  <si>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</si>
  <si>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</si>
  <si>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</si>
  <si>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</si>
  <si>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</si>
  <si>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</si>
  <si>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</si>
  <si>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</si>
  <si>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</si>
  <si>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</si>
  <si>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</si>
  <si>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</si>
  <si>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</si>
  <si>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</si>
  <si>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</si>
  <si>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</si>
  <si>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</si>
  <si>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</si>
  <si>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</si>
  <si>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</si>
  <si>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</si>
  <si>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</si>
  <si>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</si>
  <si>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</si>
  <si>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</si>
  <si>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</si>
  <si>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</si>
  <si>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</si>
  <si>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</si>
  <si>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</si>
  <si>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</si>
  <si>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</si>
  <si>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</si>
  <si>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</si>
  <si>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</si>
  <si>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</si>
  <si>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</si>
  <si>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</si>
  <si>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</si>
  <si>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</si>
  <si>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</si>
  <si>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</si>
  <si>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</si>
  <si>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</si>
  <si>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</si>
  <si>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</si>
  <si>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</si>
  <si>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</si>
  <si>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</si>
  <si>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</si>
  <si>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</si>
  <si>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</si>
  <si>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</si>
  <si>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</si>
  <si>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</si>
  <si>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</si>
  <si>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</si>
  <si>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</si>
  <si>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</si>
  <si>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</si>
  <si>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</si>
  <si>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</si>
  <si>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</si>
  <si>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</si>
  <si>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</si>
  <si>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</si>
  <si>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</si>
  <si>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</si>
  <si>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</si>
  <si>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</si>
  <si>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</si>
  <si>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</si>
  <si>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</si>
  <si>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</si>
  <si>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</si>
  <si>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</si>
  <si>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</si>
  <si>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</si>
  <si>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</si>
  <si>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</si>
  <si>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</si>
  <si>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</si>
  <si>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</si>
  <si>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</si>
  <si>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</si>
  <si>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</si>
  <si>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</si>
  <si>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</si>
  <si>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</si>
  <si>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</si>
  <si>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</si>
  <si>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</si>
  <si>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</si>
  <si>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</si>
  <si>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</si>
  <si>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</si>
  <si>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</si>
  <si>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</si>
  <si>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</si>
  <si>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</si>
  <si>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</si>
  <si>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</si>
  <si>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</si>
  <si>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</si>
  <si>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</si>
  <si>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</si>
  <si>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</si>
  <si>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</si>
  <si>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</si>
  <si>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</si>
  <si>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</si>
  <si>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</si>
  <si>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</si>
  <si>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</si>
  <si>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</si>
  <si>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</si>
  <si>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</si>
  <si>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</si>
  <si>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</si>
  <si>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</si>
  <si>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</si>
  <si>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</si>
  <si>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</si>
  <si>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</si>
  <si>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</si>
  <si>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</si>
  <si>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</si>
  <si>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</si>
  <si>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</si>
  <si>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</si>
  <si>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</si>
  <si>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</si>
  <si>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</si>
  <si>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</si>
  <si>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</si>
  <si>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</si>
  <si>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</si>
  <si>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</si>
  <si>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</si>
  <si>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</si>
  <si>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</si>
  <si>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</si>
  <si>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</si>
  <si>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</si>
  <si>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</si>
  <si>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</si>
  <si>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</si>
  <si>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</si>
  <si>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</si>
  <si>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</si>
  <si>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</si>
  <si>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</si>
  <si>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</si>
  <si>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</si>
  <si>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</si>
  <si>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</si>
  <si>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</si>
  <si>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</si>
  <si>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</si>
  <si>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</si>
  <si>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</si>
  <si>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</si>
  <si>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</si>
  <si>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</si>
  <si>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</si>
  <si>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</si>
  <si>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</si>
  <si>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</si>
  <si>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</si>
  <si>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</si>
  <si>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</si>
  <si>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</si>
  <si>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</si>
  <si>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</si>
  <si>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</si>
  <si>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</si>
  <si>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</si>
  <si>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</si>
  <si>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</si>
  <si>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</si>
  <si>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</si>
  <si>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</si>
  <si>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</si>
  <si>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</si>
  <si>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</si>
  <si>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</si>
  <si>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</si>
  <si>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</si>
  <si>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</si>
  <si>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</si>
  <si>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</si>
  <si>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</si>
  <si>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</si>
  <si>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</si>
  <si>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</si>
  <si>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</si>
  <si>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</si>
  <si>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</si>
  <si>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</si>
  <si>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</si>
  <si>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</si>
  <si>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</si>
  <si>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</si>
  <si>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</si>
  <si>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</si>
  <si>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</si>
  <si>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</si>
  <si>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</si>
  <si>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</si>
  <si>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</si>
  <si>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</si>
  <si>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</si>
  <si>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</si>
  <si>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</si>
  <si>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</si>
  <si>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</si>
  <si>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</si>
  <si>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</si>
  <si>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</si>
  <si>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</si>
  <si>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</si>
  <si>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</si>
  <si>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</si>
  <si>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</si>
  <si>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</si>
  <si>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</si>
  <si>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</si>
  <si>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</si>
  <si>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</si>
  <si>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</si>
  <si>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</si>
  <si>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</si>
  <si>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</si>
  <si>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</si>
  <si>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</si>
  <si>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</si>
  <si>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</si>
  <si>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</si>
  <si>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</si>
  <si>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</si>
  <si>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</si>
  <si>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</si>
  <si>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</si>
  <si>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</si>
  <si>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</si>
  <si>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</si>
  <si>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</si>
  <si>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</si>
  <si>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</si>
  <si>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</si>
  <si>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</si>
  <si>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</si>
  <si>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</si>
  <si>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</si>
  <si>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</si>
  <si>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</si>
  <si>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</si>
  <si>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</si>
  <si>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</si>
  <si>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</si>
  <si>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</si>
  <si>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</si>
  <si>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</si>
  <si>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</si>
  <si>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</si>
  <si>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</si>
  <si>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</si>
  <si>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</si>
  <si>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</si>
  <si>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</si>
  <si>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</si>
  <si>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</si>
  <si>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</si>
  <si>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</si>
  <si>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</si>
  <si>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</si>
  <si>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</si>
  <si>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</si>
  <si>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</si>
  <si>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</si>
  <si>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</si>
  <si>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</si>
  <si>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</si>
  <si>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</si>
  <si>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</si>
  <si>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</si>
  <si>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</si>
  <si>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</si>
  <si>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</si>
  <si>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</si>
  <si>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</si>
  <si>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</si>
  <si>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</si>
  <si>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</si>
  <si>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</si>
  <si>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</si>
  <si>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</si>
  <si>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</si>
  <si>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</si>
  <si>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</si>
  <si>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</si>
  <si>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</si>
  <si>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</si>
  <si>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</si>
  <si>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</si>
  <si>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</si>
  <si>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</si>
  <si>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</si>
  <si>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</si>
  <si>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</si>
  <si>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</si>
  <si>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</si>
  <si>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</si>
  <si>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</si>
  <si>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</si>
  <si>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</si>
  <si>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</si>
  <si>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</si>
  <si>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</si>
  <si>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</si>
  <si>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</si>
  <si>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</si>
  <si>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</si>
  <si>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</si>
  <si>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</si>
  <si>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</si>
  <si>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</si>
  <si>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</si>
  <si>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</si>
  <si>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</si>
  <si>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</si>
  <si>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</si>
  <si>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</si>
  <si>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</si>
  <si>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</si>
  <si>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</si>
  <si>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</si>
  <si>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</si>
  <si>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</si>
  <si>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</si>
  <si>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</si>
  <si>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</si>
  <si>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</si>
  <si>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</si>
  <si>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</si>
  <si>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</si>
  <si>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</si>
  <si>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</si>
  <si>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</si>
  <si>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</si>
  <si>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</si>
  <si>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</si>
  <si>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</si>
  <si>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</si>
  <si>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</si>
  <si>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</si>
  <si>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</si>
  <si>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</si>
  <si>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</si>
  <si>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</si>
  <si>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</si>
  <si>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</si>
  <si>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</si>
  <si>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</si>
  <si>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</si>
  <si>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</si>
  <si>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</si>
  <si>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</si>
  <si>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</si>
  <si>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</si>
  <si>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</si>
  <si>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</si>
  <si>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</si>
  <si>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</si>
  <si>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</si>
  <si>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</si>
  <si>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</si>
  <si>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</si>
  <si>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</si>
  <si>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</si>
  <si>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</si>
  <si>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</si>
  <si>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</si>
  <si>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</si>
  <si>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</si>
  <si>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</si>
  <si>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</si>
  <si>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</si>
  <si>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</si>
  <si>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</si>
  <si>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</si>
  <si>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</si>
  <si>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</si>
  <si>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</si>
  <si>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</si>
  <si>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</si>
  <si>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</si>
  <si>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</si>
  <si>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</si>
  <si>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</si>
  <si>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</si>
  <si>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</si>
  <si>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</si>
  <si>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</si>
  <si>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</si>
  <si>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</si>
  <si>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</si>
  <si>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</si>
  <si>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</si>
  <si>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</si>
  <si>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</si>
  <si>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</si>
  <si>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</si>
  <si>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</si>
  <si>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</si>
  <si>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</si>
  <si>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</si>
  <si>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</si>
  <si>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</si>
  <si>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</si>
  <si>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</si>
  <si>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</si>
  <si>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</si>
  <si>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</si>
  <si>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</si>
  <si>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</si>
  <si>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</si>
  <si>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</si>
  <si>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</si>
  <si>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</si>
  <si>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</si>
  <si>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</si>
  <si>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</si>
  <si>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</si>
  <si>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</si>
  <si>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</si>
  <si>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</si>
  <si>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</si>
  <si>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</si>
  <si>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</si>
  <si>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</si>
  <si>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</si>
  <si>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</si>
  <si>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</si>
  <si>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</si>
  <si>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</si>
  <si>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</si>
  <si>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</si>
  <si>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</si>
  <si>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</si>
  <si>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</si>
  <si>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</si>
  <si>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</si>
  <si>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</si>
  <si>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</si>
  <si>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</si>
  <si>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</si>
  <si>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</si>
  <si>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</si>
  <si>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</si>
  <si>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</si>
  <si>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</si>
  <si>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</si>
  <si>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</si>
  <si>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</si>
  <si>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</si>
  <si>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</si>
  <si>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</si>
  <si>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</si>
  <si>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</si>
  <si>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</si>
  <si>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</si>
  <si>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</si>
  <si>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</si>
  <si>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</si>
  <si>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</si>
  <si>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</si>
  <si>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</si>
  <si>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</si>
  <si>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</si>
  <si>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</si>
  <si>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</si>
  <si>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</si>
  <si>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</si>
  <si>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</si>
  <si>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</si>
  <si>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</si>
  <si>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</si>
  <si>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</si>
  <si>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</si>
  <si>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</si>
  <si>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</si>
  <si>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</si>
  <si>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</si>
  <si>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</si>
  <si>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</si>
  <si>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</si>
  <si>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</si>
  <si>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</si>
  <si>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</si>
  <si>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</si>
  <si>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</si>
  <si>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</si>
  <si>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</si>
  <si>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</si>
  <si>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</si>
  <si>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</si>
  <si>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</si>
  <si>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</si>
  <si>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</si>
  <si>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</si>
  <si>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</si>
  <si>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</si>
  <si>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</si>
  <si>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</si>
  <si>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</si>
  <si>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</si>
  <si>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</si>
  <si>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</si>
  <si>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</si>
  <si>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</si>
  <si>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</si>
  <si>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</si>
  <si>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</si>
  <si>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</si>
  <si>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</si>
  <si>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</si>
  <si>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</si>
  <si>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</si>
  <si>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</si>
  <si>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</si>
  <si>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</si>
  <si>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</si>
  <si>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</si>
  <si>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</si>
  <si>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</si>
  <si>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</si>
  <si>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</si>
  <si>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</si>
  <si>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</si>
  <si>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</si>
  <si>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</si>
  <si>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</si>
  <si>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</si>
  <si>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</si>
  <si>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</si>
  <si>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</si>
  <si>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</si>
  <si>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</si>
  <si>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</si>
  <si>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</si>
  <si>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</si>
  <si>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</si>
  <si>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</si>
  <si>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</si>
  <si>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</si>
  <si>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</si>
  <si>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</si>
  <si>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</si>
  <si>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</si>
  <si>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</si>
  <si>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</si>
  <si>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</si>
  <si>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</si>
  <si>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</si>
  <si>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</si>
  <si>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</si>
  <si>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</si>
  <si>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</si>
  <si>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</si>
  <si>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</si>
  <si>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</si>
  <si>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</si>
  <si>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</si>
  <si>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</si>
  <si>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</si>
  <si>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</si>
  <si>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</si>
  <si>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</si>
  <si>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</si>
  <si>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</si>
  <si>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</si>
  <si>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</si>
  <si>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</si>
  <si>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</si>
  <si>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</si>
  <si>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</si>
  <si>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</si>
  <si>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</si>
  <si>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</si>
  <si>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</si>
  <si>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</si>
  <si>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</si>
  <si>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</si>
  <si>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</si>
  <si>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</si>
  <si>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</si>
  <si>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</si>
  <si>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</si>
  <si>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</si>
  <si>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</si>
  <si>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</si>
  <si>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</si>
  <si>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</si>
  <si>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</si>
  <si>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</si>
  <si>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</si>
  <si>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</si>
  <si>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</si>
  <si>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</si>
  <si>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</si>
  <si>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</si>
  <si>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</si>
  <si>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</si>
  <si>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</si>
  <si>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</si>
  <si>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</si>
  <si>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</si>
  <si>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</si>
  <si>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</si>
  <si>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</si>
  <si>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</si>
  <si>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</si>
  <si>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</si>
  <si>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</si>
  <si>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</si>
  <si>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</si>
  <si>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</si>
  <si>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</si>
  <si>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</si>
  <si>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</si>
  <si>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</si>
  <si>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</si>
  <si>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</si>
  <si>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</si>
  <si>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</si>
  <si>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</si>
  <si>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</si>
  <si>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</si>
  <si>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</si>
  <si>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</si>
  <si>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</si>
  <si>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</si>
  <si>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</si>
  <si>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</si>
  <si>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</si>
  <si>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</si>
  <si>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</si>
  <si>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</si>
  <si>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</si>
  <si>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</si>
  <si>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</si>
  <si>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</si>
  <si>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</si>
  <si>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</si>
  <si>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</si>
  <si>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</si>
  <si>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</si>
  <si>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</si>
  <si>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</si>
  <si>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</si>
  <si>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</si>
  <si>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</si>
  <si>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</si>
  <si>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</si>
  <si>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</si>
  <si>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</si>
  <si>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</si>
  <si>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</si>
  <si>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</si>
  <si>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</si>
  <si>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</si>
  <si>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</si>
  <si>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</si>
  <si>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</si>
  <si>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</si>
  <si>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</si>
  <si>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</si>
  <si>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</si>
  <si>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</si>
  <si>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</si>
  <si>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</si>
  <si>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</si>
  <si>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</si>
  <si>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</si>
  <si>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</si>
  <si>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</si>
  <si>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</si>
  <si>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</si>
  <si>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</si>
  <si>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</si>
  <si>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</si>
  <si>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</si>
  <si>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</si>
  <si>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</si>
  <si>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</si>
  <si>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</si>
  <si>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</si>
  <si>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</si>
  <si>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</si>
  <si>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</si>
  <si>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</si>
  <si>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</si>
  <si>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</si>
  <si>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</si>
  <si>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</si>
  <si>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</si>
  <si>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</si>
  <si>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</si>
  <si>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</si>
  <si>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</si>
  <si>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</si>
  <si>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</si>
  <si>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</si>
  <si>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</si>
  <si>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</si>
  <si>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</si>
  <si>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</si>
  <si>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</si>
  <si>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</si>
  <si>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</si>
  <si>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</si>
  <si>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</si>
  <si>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</si>
  <si>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</si>
  <si>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</si>
  <si>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</si>
  <si>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</si>
  <si>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</si>
  <si>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</si>
  <si>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</si>
  <si>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</si>
  <si>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</si>
  <si>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</si>
  <si>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</si>
  <si>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</si>
  <si>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</si>
  <si>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</si>
  <si>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</si>
  <si>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</si>
  <si>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</si>
  <si>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</si>
  <si>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</si>
  <si>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</si>
  <si>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</si>
  <si>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</si>
  <si>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</si>
  <si>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</si>
  <si>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</si>
  <si>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</si>
  <si>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</si>
  <si>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</si>
  <si>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</si>
  <si>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</si>
  <si>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</si>
  <si>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</si>
  <si>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</si>
  <si>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</si>
  <si>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</si>
  <si>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</si>
  <si>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</si>
  <si>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</si>
  <si>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</si>
  <si>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</si>
  <si>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</si>
  <si>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</si>
  <si>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</si>
  <si>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</si>
  <si>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</si>
  <si>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</si>
  <si>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</si>
  <si>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</si>
  <si>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</si>
  <si>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</si>
  <si>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</si>
  <si>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</si>
  <si>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</si>
  <si>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</si>
  <si>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</si>
  <si>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</si>
  <si>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</si>
  <si>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</si>
  <si>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</si>
  <si>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</si>
  <si>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</si>
  <si>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</si>
  <si>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</si>
  <si>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</si>
  <si>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</si>
  <si>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</si>
  <si>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</si>
  <si>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</si>
  <si>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</si>
  <si>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</si>
  <si>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</si>
  <si>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</si>
  <si>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</si>
  <si>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</si>
  <si>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</si>
  <si>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</si>
  <si>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</si>
  <si>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</si>
  <si>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</si>
  <si>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</si>
  <si>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</si>
  <si>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</si>
  <si>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</si>
  <si>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</si>
  <si>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</si>
  <si>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</si>
  <si>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</si>
  <si>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</si>
  <si>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</si>
  <si>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</si>
  <si>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</si>
  <si>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</si>
  <si>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</si>
  <si>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</si>
  <si>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</si>
  <si>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</si>
  <si>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</si>
  <si>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</si>
  <si>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</si>
  <si>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</si>
  <si>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</si>
  <si>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</si>
  <si>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</si>
  <si>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</si>
  <si>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</si>
  <si>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</si>
  <si>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</si>
  <si>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</si>
  <si>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</si>
  <si>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</si>
  <si>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</si>
  <si>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</si>
  <si>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</si>
  <si>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</si>
  <si>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</si>
  <si>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</si>
  <si>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</si>
  <si>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</si>
  <si>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</si>
  <si>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</si>
  <si>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</si>
  <si>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</si>
  <si>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</si>
  <si>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</si>
  <si>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</si>
  <si>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</si>
  <si>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</si>
  <si>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</si>
  <si>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</si>
  <si>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</si>
  <si>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</si>
  <si>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</si>
  <si>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</si>
  <si>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</si>
  <si>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</si>
  <si>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</si>
  <si>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</si>
  <si>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</si>
  <si>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</si>
  <si>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</si>
  <si>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</si>
  <si>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</si>
  <si>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</si>
  <si>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</si>
  <si>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</si>
  <si>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</si>
  <si>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</si>
  <si>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</si>
  <si>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</si>
  <si>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</si>
  <si>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</si>
  <si>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</si>
  <si>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</si>
  <si>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</si>
  <si>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</si>
  <si>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</si>
  <si>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</si>
  <si>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</si>
  <si>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</si>
  <si>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</si>
  <si>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</si>
  <si>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</si>
  <si>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</si>
  <si>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</si>
  <si>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</si>
  <si>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</si>
  <si>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</si>
  <si>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</si>
  <si>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</si>
  <si>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</si>
  <si>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</si>
  <si>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</si>
  <si>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</si>
  <si>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</si>
  <si>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</si>
  <si>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</si>
  <si>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</si>
  <si>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</si>
  <si>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</si>
  <si>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</si>
  <si>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</si>
  <si>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</si>
  <si>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</si>
  <si>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</si>
  <si>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</si>
  <si>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</si>
  <si>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</si>
  <si>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</si>
  <si>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</si>
  <si>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</si>
  <si>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</si>
  <si>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</si>
  <si>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</si>
  <si>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</si>
  <si>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</si>
  <si>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</si>
  <si>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</si>
  <si>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</si>
  <si>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</si>
  <si>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</si>
  <si>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</si>
  <si>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</si>
  <si>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</si>
  <si>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</si>
  <si>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</si>
  <si>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</si>
  <si>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</si>
  <si>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</si>
  <si>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</si>
  <si>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</si>
  <si>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</si>
  <si>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</si>
  <si>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</si>
  <si>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</si>
  <si>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</si>
  <si>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</si>
  <si>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</si>
  <si>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</si>
  <si>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</si>
  <si>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</si>
  <si>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</si>
  <si>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</si>
  <si>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</si>
  <si>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</si>
  <si>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</si>
  <si>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</si>
  <si>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</si>
  <si>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</si>
  <si>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</si>
  <si>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</si>
  <si>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</si>
  <si>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</si>
  <si>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</si>
  <si>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</si>
  <si>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</si>
  <si>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</si>
  <si>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</si>
  <si>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</si>
  <si>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</si>
  <si>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</si>
  <si>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</si>
  <si>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</si>
  <si>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</si>
  <si>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</si>
  <si>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</si>
  <si>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</si>
  <si>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</si>
  <si>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</si>
  <si>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</si>
  <si>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</si>
  <si>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</si>
  <si>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</si>
  <si>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</si>
  <si>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</si>
  <si>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</si>
  <si>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</si>
  <si>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</si>
  <si>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</si>
  <si>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</si>
  <si>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</si>
  <si>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</si>
  <si>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</si>
  <si>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</si>
  <si>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</si>
  <si>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</si>
  <si>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</si>
  <si>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</si>
  <si>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</si>
  <si>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</si>
  <si>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</si>
  <si>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</si>
  <si>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</si>
  <si>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</si>
  <si>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</si>
  <si>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</si>
  <si>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</si>
  <si>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</si>
  <si>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</si>
  <si>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</si>
  <si>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</si>
  <si>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</si>
  <si>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</si>
  <si>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</si>
  <si>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</si>
  <si>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</si>
  <si>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</si>
  <si>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</si>
  <si>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</si>
  <si>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</si>
  <si>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</si>
  <si>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</si>
  <si>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</si>
  <si>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</si>
  <si>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</si>
  <si>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</si>
  <si>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</si>
  <si>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</si>
  <si>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</si>
  <si>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</si>
  <si>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</si>
  <si>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</si>
  <si>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</si>
  <si>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</si>
  <si>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</si>
  <si>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</si>
  <si>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</si>
  <si>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</si>
  <si>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</si>
  <si>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</si>
  <si>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</si>
  <si>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</si>
  <si>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</si>
  <si>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</si>
  <si>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</si>
  <si>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</si>
  <si>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</si>
  <si>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</si>
  <si>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</si>
  <si>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</si>
  <si>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</si>
  <si>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</si>
  <si>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</si>
  <si>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</si>
  <si>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</si>
  <si>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</si>
  <si>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</si>
  <si>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</si>
  <si>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</si>
  <si>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</si>
  <si>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</si>
  <si>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</si>
  <si>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</si>
  <si>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</si>
  <si>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</si>
  <si>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</si>
  <si>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</si>
  <si>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</si>
  <si>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</si>
  <si>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</si>
  <si>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</si>
  <si>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</si>
  <si>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</si>
  <si>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</si>
  <si>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</si>
  <si>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</si>
  <si>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</si>
  <si>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</si>
  <si>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</si>
  <si>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</si>
  <si>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</si>
  <si>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</si>
  <si>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</si>
  <si>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</si>
  <si>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</si>
  <si>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</si>
  <si>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</si>
  <si>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</si>
  <si>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</si>
  <si>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</si>
  <si>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</si>
  <si>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</si>
  <si>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</si>
  <si>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</si>
  <si>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</si>
  <si>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</si>
  <si>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</si>
  <si>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</si>
  <si>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</si>
  <si>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</si>
  <si>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</si>
  <si>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</si>
  <si>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</si>
  <si>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</si>
  <si>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</si>
  <si>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</si>
  <si>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</si>
  <si>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</si>
  <si>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</si>
  <si>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</si>
  <si>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</si>
  <si>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</si>
  <si>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</si>
  <si>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</si>
  <si>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</si>
  <si>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</si>
  <si>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</si>
  <si>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</si>
  <si>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</si>
  <si>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</si>
  <si>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</si>
  <si>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</si>
  <si>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</si>
  <si>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</si>
  <si>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</si>
  <si>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</si>
  <si>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</si>
  <si>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</si>
  <si>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</si>
  <si>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</si>
  <si>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</si>
  <si>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</si>
  <si>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</si>
  <si>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</si>
  <si>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</si>
  <si>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</si>
  <si>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</si>
  <si>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</si>
  <si>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</si>
  <si>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</si>
  <si>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</si>
  <si>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</si>
  <si>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</si>
  <si>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</si>
  <si>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</si>
  <si>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</si>
  <si>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</si>
  <si>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</si>
  <si>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</si>
  <si>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</si>
  <si>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</si>
  <si>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</si>
  <si>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</si>
  <si>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</si>
  <si>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</si>
  <si>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</si>
  <si>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</si>
  <si>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</si>
  <si>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</si>
  <si>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</si>
  <si>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</si>
  <si>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</si>
  <si>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</si>
  <si>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</si>
  <si>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</si>
  <si>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</si>
  <si>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</si>
  <si>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</si>
  <si>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</si>
  <si>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</si>
  <si>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</si>
  <si>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</si>
  <si>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</si>
  <si>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</si>
  <si>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</si>
  <si>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</si>
  <si>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</si>
  <si>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</si>
  <si>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</si>
  <si>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</si>
  <si>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</si>
  <si>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</si>
  <si>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</si>
  <si>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</si>
  <si>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</si>
  <si>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</si>
  <si>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</si>
  <si>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</si>
  <si>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</si>
  <si>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</si>
  <si>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</si>
  <si>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</si>
  <si>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</si>
  <si>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</si>
  <si>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</si>
  <si>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</si>
  <si>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</si>
  <si>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</si>
  <si>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</si>
  <si>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</si>
  <si>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</si>
  <si>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</si>
  <si>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</si>
  <si>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</si>
  <si>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</si>
  <si>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</si>
  <si>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</si>
  <si>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</si>
  <si>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</si>
  <si>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</si>
  <si>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</si>
  <si>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</si>
  <si>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</si>
  <si>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</si>
  <si>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</si>
  <si>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</si>
  <si>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</si>
  <si>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</si>
  <si>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</si>
  <si>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</si>
  <si>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</si>
  <si>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</si>
  <si>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</si>
  <si>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</si>
  <si>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</si>
  <si>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</si>
  <si>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</si>
  <si>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</si>
  <si>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</si>
  <si>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</si>
  <si>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</si>
  <si>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</si>
  <si>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</si>
  <si>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</si>
  <si>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</si>
  <si>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</si>
  <si>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</si>
  <si>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</si>
  <si>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</si>
  <si>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</si>
  <si>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</si>
  <si>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</si>
  <si>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</si>
  <si>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</si>
  <si>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</si>
  <si>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</si>
  <si>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</si>
  <si>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</si>
  <si>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</si>
  <si>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</si>
  <si>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</si>
  <si>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</si>
  <si>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</si>
  <si>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</si>
  <si>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</si>
  <si>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</si>
  <si>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</si>
  <si>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</si>
  <si>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</si>
  <si>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</si>
  <si>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</si>
  <si>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</si>
  <si>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</si>
  <si>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</si>
  <si>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</si>
  <si>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</si>
  <si>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</si>
  <si>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</si>
  <si>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</si>
  <si>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</si>
  <si>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</si>
  <si>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</si>
  <si>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</si>
  <si>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</si>
  <si>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</si>
  <si>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</si>
  <si>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</si>
  <si>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</si>
  <si>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</si>
  <si>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</si>
  <si>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</si>
  <si>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</si>
  <si>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</si>
  <si>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</si>
  <si>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</si>
  <si>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</si>
  <si>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</si>
  <si>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</si>
  <si>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</si>
  <si>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</si>
  <si>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</si>
  <si>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</si>
  <si>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</si>
  <si>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</si>
  <si>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</si>
  <si>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</si>
  <si>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</si>
  <si>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</si>
  <si>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</si>
  <si>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</si>
  <si>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</si>
  <si>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</si>
  <si>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</si>
  <si>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</si>
  <si>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</si>
  <si>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</si>
  <si>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</si>
  <si>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</si>
  <si>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</si>
  <si>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</si>
  <si>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</si>
  <si>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</si>
  <si>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</si>
  <si>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</si>
  <si>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</si>
  <si>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</si>
  <si>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</si>
  <si>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</si>
  <si>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</si>
  <si>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</si>
  <si>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</si>
  <si>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</si>
  <si>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</si>
  <si>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</si>
  <si>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</si>
  <si>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</si>
  <si>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</si>
  <si>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</si>
  <si>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</si>
  <si>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</si>
  <si>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</si>
  <si>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</si>
  <si>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</si>
  <si>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</si>
  <si>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</si>
  <si>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</si>
  <si>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</si>
  <si>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</si>
  <si>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</si>
  <si>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</si>
  <si>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</si>
  <si>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</si>
  <si>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</si>
  <si>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</si>
  <si>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</si>
  <si>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</si>
  <si>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</si>
  <si>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</si>
  <si>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</si>
  <si>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</si>
  <si>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</si>
  <si>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</si>
  <si>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</si>
  <si>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</si>
  <si>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</si>
  <si>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</si>
  <si>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</si>
  <si>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</si>
  <si>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</si>
  <si>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</si>
  <si>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</si>
  <si>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</si>
  <si>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</si>
  <si>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</si>
  <si>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</si>
  <si>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</si>
  <si>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</si>
  <si>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</si>
  <si>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</si>
  <si>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</si>
  <si>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</si>
  <si>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</si>
  <si>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</si>
  <si>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</si>
  <si>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</si>
  <si>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</si>
  <si>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</si>
  <si>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</si>
  <si>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</si>
  <si>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</si>
  <si>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</si>
  <si>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</si>
  <si>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</si>
  <si>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</si>
  <si>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</si>
  <si>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</si>
  <si>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</si>
  <si>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</si>
  <si>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</si>
  <si>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</si>
  <si>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</si>
  <si>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</si>
  <si>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</si>
  <si>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</si>
  <si>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</si>
  <si>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</si>
  <si>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</si>
  <si>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</si>
  <si>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</si>
  <si>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</si>
  <si>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</si>
  <si>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</si>
  <si>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</si>
  <si>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</si>
  <si>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</si>
  <si>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</si>
  <si>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</si>
  <si>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</si>
  <si>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</si>
  <si>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</si>
  <si>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</si>
  <si>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</si>
  <si>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</si>
  <si>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</si>
  <si>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</si>
  <si>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</si>
  <si>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</si>
  <si>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</si>
  <si>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</si>
  <si>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</si>
  <si>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</si>
  <si>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</si>
  <si>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</si>
  <si>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</si>
  <si>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</si>
  <si>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</si>
  <si>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</si>
  <si>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</si>
  <si>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</si>
  <si>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</si>
  <si>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</si>
  <si>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</si>
  <si>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</si>
  <si>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</si>
  <si>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</si>
  <si>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</si>
  <si>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</si>
  <si>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</si>
  <si>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</si>
  <si>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</si>
  <si>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</si>
  <si>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</si>
  <si>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</si>
  <si>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</si>
  <si>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</si>
  <si>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</si>
  <si>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</si>
  <si>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</si>
  <si>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</si>
  <si>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</si>
  <si>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</si>
  <si>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</si>
  <si>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</si>
  <si>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</si>
  <si>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</si>
  <si>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</si>
  <si>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</si>
  <si>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</si>
  <si>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</si>
  <si>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</si>
  <si>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</si>
  <si>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</si>
  <si>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</si>
  <si>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</si>
  <si>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</si>
  <si>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</si>
  <si>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</si>
  <si>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</si>
  <si>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</si>
  <si>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</si>
  <si>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</si>
  <si>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</si>
  <si>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</si>
  <si>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</si>
  <si>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</si>
  <si>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</si>
  <si>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</si>
  <si>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</si>
  <si>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</si>
  <si>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</si>
  <si>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</si>
  <si>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</si>
  <si>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</si>
  <si>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</si>
  <si>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</si>
  <si>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</si>
  <si>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</si>
  <si>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</si>
  <si>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</si>
  <si>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</si>
  <si>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</si>
  <si>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</si>
  <si>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</si>
  <si>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</si>
  <si>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</si>
  <si>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</si>
  <si>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</si>
  <si>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</si>
  <si>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</si>
  <si>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</si>
  <si>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</si>
  <si>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</si>
  <si>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</si>
  <si>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</si>
  <si>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</si>
  <si>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</si>
  <si>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</si>
  <si>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</si>
  <si>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</si>
  <si>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</si>
  <si>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</si>
  <si>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</si>
  <si>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</si>
  <si>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</si>
  <si>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</si>
  <si>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</si>
  <si>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</si>
  <si>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</si>
  <si>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</si>
  <si>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</si>
  <si>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</si>
  <si>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</si>
  <si>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</si>
  <si>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</si>
  <si>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</si>
  <si>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</si>
  <si>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</si>
  <si>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</si>
  <si>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</si>
  <si>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</si>
  <si>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</si>
  <si>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</si>
  <si>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</si>
  <si>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</si>
  <si>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</si>
  <si>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</si>
  <si>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</si>
  <si>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</si>
  <si>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</si>
  <si>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</si>
  <si>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</si>
  <si>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</si>
  <si>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</si>
  <si>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</si>
  <si>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</si>
  <si>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</si>
  <si>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</si>
  <si>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</si>
  <si>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</si>
  <si>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</si>
  <si>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</si>
  <si>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</si>
  <si>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</si>
  <si>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</si>
  <si>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</si>
  <si>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</si>
  <si>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</si>
  <si>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</si>
  <si>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</si>
  <si>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</si>
  <si>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</si>
  <si>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</si>
  <si>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</si>
  <si>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</si>
  <si>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</si>
  <si>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</si>
  <si>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</si>
  <si>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</si>
  <si>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</si>
  <si>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</si>
  <si>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</si>
  <si>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</si>
  <si>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</si>
  <si>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</si>
  <si>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</si>
  <si>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</si>
  <si>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</si>
  <si>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</si>
  <si>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</si>
  <si>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</si>
  <si>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</si>
  <si>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</si>
  <si>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</si>
  <si>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</si>
  <si>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</si>
  <si>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</si>
  <si>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</si>
  <si>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</si>
  <si>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</si>
  <si>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</si>
  <si>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</si>
  <si>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</si>
  <si>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</si>
  <si>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</si>
  <si>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</si>
  <si>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</si>
  <si>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</si>
  <si>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</si>
  <si>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</si>
  <si>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</si>
  <si>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</si>
  <si>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</si>
  <si>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</si>
  <si>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</si>
  <si>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</si>
  <si>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</si>
  <si>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</si>
  <si>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</si>
  <si>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</si>
  <si>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</si>
  <si>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</si>
  <si>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</si>
  <si>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</si>
  <si>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</si>
  <si>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</si>
  <si>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</si>
  <si>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</si>
  <si>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</si>
  <si>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</si>
  <si>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</si>
  <si>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</si>
  <si>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</si>
  <si>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</si>
  <si>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</si>
  <si>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</si>
  <si>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</si>
  <si>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</si>
  <si>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</si>
  <si>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</si>
  <si>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</si>
  <si>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</si>
  <si>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</si>
  <si>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</si>
  <si>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</si>
  <si>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</si>
  <si>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</si>
  <si>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</si>
  <si>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</si>
  <si>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</si>
  <si>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</si>
  <si>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</si>
  <si>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</si>
  <si>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</si>
  <si>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</si>
  <si>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</si>
  <si>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</si>
  <si>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</si>
  <si>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</si>
  <si>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</si>
  <si>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</si>
  <si>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</si>
  <si>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</si>
  <si>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</si>
  <si>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</si>
  <si>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</si>
  <si>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</si>
  <si>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</si>
  <si>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</si>
  <si>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</si>
  <si>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</si>
  <si>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</si>
  <si>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</si>
  <si>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</si>
  <si>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</si>
  <si>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</si>
  <si>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</si>
  <si>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</si>
  <si>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</si>
  <si>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</si>
  <si>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</si>
  <si>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</si>
  <si>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</si>
  <si>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</si>
  <si>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</si>
  <si>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</si>
  <si>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</si>
  <si>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</si>
  <si>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</si>
  <si>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</si>
  <si>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</si>
  <si>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</si>
  <si>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</si>
  <si>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</si>
  <si>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</si>
  <si>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</si>
  <si>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</si>
  <si>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</si>
  <si>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</si>
  <si>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</si>
  <si>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</si>
  <si>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</si>
  <si>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</si>
  <si>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</si>
  <si>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</si>
  <si>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</si>
  <si>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</si>
  <si>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</si>
  <si>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</si>
  <si>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</si>
  <si>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</si>
  <si>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</si>
  <si>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</si>
  <si>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</si>
  <si>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</si>
  <si>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</si>
  <si>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</si>
  <si>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</si>
  <si>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</si>
  <si>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</si>
  <si>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</si>
  <si>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</si>
  <si>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</si>
  <si>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</si>
  <si>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</si>
  <si>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</si>
  <si>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</si>
  <si>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</si>
  <si>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</si>
  <si>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</si>
  <si>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</si>
  <si>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</si>
  <si>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</si>
  <si>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</si>
  <si>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</si>
  <si>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</si>
  <si>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</si>
  <si>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</si>
  <si>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</si>
  <si>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</si>
  <si>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</si>
  <si>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</si>
  <si>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</si>
  <si>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</si>
  <si>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</si>
  <si>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</si>
  <si>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</si>
  <si>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</si>
  <si>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</si>
  <si>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</si>
  <si>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</si>
  <si>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</si>
  <si>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</si>
  <si>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</si>
  <si>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</si>
  <si>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</si>
  <si>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</si>
  <si>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</si>
  <si>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</si>
  <si>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</si>
  <si>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</si>
  <si>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</si>
  <si>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</si>
  <si>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</si>
  <si>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</si>
  <si>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</si>
  <si>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</si>
  <si>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</si>
  <si>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</si>
  <si>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</si>
  <si>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</si>
  <si>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</si>
  <si>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</si>
  <si>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</si>
  <si>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</si>
  <si>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</si>
  <si>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</si>
  <si>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</si>
  <si>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</si>
  <si>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</si>
  <si>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</si>
  <si>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</si>
  <si>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</si>
  <si>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</si>
  <si>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</si>
  <si>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</si>
  <si>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</si>
  <si>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</si>
  <si>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</si>
  <si>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</si>
  <si>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</si>
  <si>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</si>
  <si>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</si>
  <si>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</si>
  <si>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</si>
  <si>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</si>
  <si>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</si>
  <si>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</si>
  <si>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</si>
  <si>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</si>
  <si>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</si>
  <si>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</si>
  <si>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</si>
  <si>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</si>
  <si>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</si>
  <si>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</si>
  <si>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</si>
  <si>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</si>
  <si>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</si>
  <si>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</si>
  <si>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</si>
  <si>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</si>
  <si>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</si>
  <si>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</si>
  <si>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</si>
  <si>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</si>
  <si>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</si>
  <si>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</si>
  <si>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</si>
  <si>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</si>
  <si>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</si>
  <si>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</si>
  <si>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</si>
  <si>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</si>
  <si>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</si>
  <si>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</si>
  <si>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</si>
  <si>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</si>
  <si>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</si>
  <si>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</si>
  <si>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</si>
  <si>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</si>
  <si>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</si>
  <si>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</si>
  <si>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</si>
  <si>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</si>
  <si>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</si>
  <si>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</si>
  <si>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</si>
  <si>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</si>
  <si>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</si>
  <si>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</si>
  <si>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</si>
  <si>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</si>
  <si>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</si>
  <si>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</si>
  <si>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</si>
  <si>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</si>
  <si>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</si>
  <si>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</si>
  <si>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</si>
  <si>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</si>
  <si>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</si>
  <si>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</si>
  <si>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</si>
  <si>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</si>
  <si>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</si>
  <si>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</si>
  <si>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</si>
  <si>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</si>
  <si>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</si>
  <si>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</si>
  <si>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</si>
  <si>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</si>
  <si>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</si>
  <si>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</si>
  <si>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</si>
  <si>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</si>
  <si>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</si>
  <si>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</si>
  <si>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</si>
  <si>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</si>
  <si>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</si>
  <si>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</si>
  <si>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</si>
  <si>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</si>
  <si>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</si>
  <si>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</si>
  <si>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</si>
  <si>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</si>
  <si>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</si>
  <si>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</si>
  <si>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</si>
  <si>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</si>
  <si>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</si>
  <si>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</si>
  <si>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</si>
  <si>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</si>
  <si>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</si>
  <si>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</si>
  <si>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</si>
  <si>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</si>
  <si>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</si>
  <si>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</si>
  <si>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</si>
  <si>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</si>
  <si>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</si>
  <si>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</si>
  <si>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</si>
  <si>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</si>
  <si>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</si>
  <si>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</si>
  <si>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</si>
  <si>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</si>
  <si>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</si>
  <si>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</si>
  <si>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</si>
  <si>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</si>
  <si>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</si>
  <si>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</si>
  <si>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</si>
  <si>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</si>
  <si>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</si>
  <si>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</si>
  <si>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</si>
  <si>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</si>
  <si>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</si>
  <si>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</si>
  <si>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</si>
  <si>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</si>
  <si>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</si>
  <si>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</si>
  <si>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</si>
  <si>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</si>
  <si>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</si>
  <si>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</si>
  <si>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</si>
  <si>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</si>
  <si>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</si>
  <si>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</si>
  <si>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</si>
  <si>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</si>
  <si>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</si>
  <si>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</si>
  <si>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</si>
  <si>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</si>
  <si>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</si>
  <si>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</si>
  <si>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</si>
  <si>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</si>
  <si>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</si>
  <si>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</si>
  <si>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</si>
  <si>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</si>
  <si>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</si>
  <si>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</si>
  <si>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</si>
  <si>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</si>
  <si>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</si>
  <si>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</si>
  <si>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</si>
  <si>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</si>
  <si>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</si>
  <si>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</si>
  <si>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</si>
  <si>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</si>
  <si>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</si>
  <si>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</si>
  <si>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</si>
  <si>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</si>
  <si>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</si>
  <si>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</si>
  <si>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</si>
  <si>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</si>
  <si>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</si>
  <si>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</si>
  <si>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</si>
  <si>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</si>
  <si>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</si>
  <si>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</si>
  <si>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</si>
  <si>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</si>
  <si>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</si>
  <si>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</si>
  <si>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</si>
  <si>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</si>
  <si>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</si>
  <si>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</si>
  <si>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</si>
  <si>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</si>
  <si>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</si>
  <si>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</si>
  <si>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</si>
  <si>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</si>
  <si>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</si>
  <si>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</si>
  <si>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</si>
  <si>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</si>
  <si>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</si>
  <si>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</si>
  <si>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</si>
  <si>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</si>
  <si>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</si>
  <si>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</si>
  <si>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</si>
  <si>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</si>
  <si>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</si>
  <si>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</si>
  <si>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</si>
  <si>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</si>
  <si>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</si>
  <si>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</si>
  <si>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</si>
  <si>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</si>
  <si>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</si>
  <si>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</si>
  <si>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</si>
  <si>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</si>
  <si>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</si>
  <si>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</si>
  <si>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</si>
  <si>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</si>
  <si>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</si>
  <si>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</si>
  <si>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</si>
  <si>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</si>
  <si>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</si>
  <si>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</si>
  <si>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</si>
  <si>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</si>
  <si>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</si>
  <si>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</si>
  <si>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</si>
  <si>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</si>
  <si>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</si>
  <si>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</si>
  <si>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</si>
  <si>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</si>
  <si>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</si>
  <si>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</si>
  <si>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</si>
  <si>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</si>
  <si>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</si>
  <si>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</si>
  <si>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</si>
  <si>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</si>
  <si>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</si>
  <si>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</si>
  <si>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</si>
  <si>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</si>
  <si>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</si>
  <si>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</si>
  <si>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</si>
  <si>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</si>
  <si>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</si>
  <si>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</si>
  <si>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</si>
  <si>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</si>
  <si>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</si>
  <si>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</si>
  <si>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</si>
  <si>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</si>
  <si>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</si>
  <si>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</si>
  <si>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</si>
  <si>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</si>
  <si>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</si>
  <si>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</si>
  <si>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</si>
  <si>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</si>
  <si>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</si>
  <si>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</si>
  <si>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</si>
  <si>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</si>
  <si>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</si>
  <si>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</si>
  <si>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</si>
  <si>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</si>
  <si>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</si>
  <si>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</si>
  <si>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</si>
  <si>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</si>
  <si>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</si>
  <si>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</si>
  <si>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</si>
  <si>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</si>
  <si>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</si>
  <si>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</si>
  <si>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</si>
  <si>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</si>
  <si>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</si>
  <si>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</si>
  <si>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</si>
  <si>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</si>
  <si>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</si>
  <si>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</si>
  <si>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</si>
  <si>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</si>
  <si>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</si>
  <si>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</si>
  <si>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</si>
  <si>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</si>
  <si>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</si>
  <si>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</si>
  <si>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</si>
  <si>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</si>
  <si>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</si>
  <si>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</si>
  <si>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</si>
  <si>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</si>
  <si>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</si>
  <si>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</si>
  <si>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</si>
  <si>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</si>
  <si>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</si>
  <si>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</si>
  <si>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</si>
  <si>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</si>
  <si>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</si>
  <si>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</si>
  <si>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</si>
  <si>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</si>
  <si>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</si>
  <si>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</si>
  <si>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</si>
  <si>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</si>
  <si>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</si>
  <si>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</si>
  <si>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</si>
  <si>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</si>
  <si>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</si>
  <si>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</si>
  <si>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</si>
  <si>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</si>
  <si>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</si>
  <si>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</si>
  <si>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</si>
  <si>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</si>
  <si>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</si>
  <si>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</si>
  <si>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</si>
  <si>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</si>
  <si>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</si>
  <si>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</si>
  <si>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</si>
  <si>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</si>
  <si>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</si>
  <si>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</si>
  <si>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</si>
  <si>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</si>
  <si>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</si>
  <si>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</si>
  <si>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</si>
  <si>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</si>
  <si>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</si>
  <si>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</si>
  <si>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</si>
  <si>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</si>
  <si>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</si>
  <si>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</si>
  <si>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</si>
  <si>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</si>
  <si>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</si>
  <si>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</si>
  <si>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</si>
  <si>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</si>
  <si>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</si>
  <si>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</si>
  <si>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</si>
  <si>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</si>
  <si>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</si>
  <si>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</si>
  <si>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</si>
  <si>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</si>
  <si>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</si>
  <si>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</si>
  <si>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</si>
  <si>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</si>
  <si>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</si>
  <si>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</si>
  <si>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</si>
  <si>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</si>
  <si>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</si>
  <si>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</si>
  <si>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</si>
  <si>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</si>
  <si>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</si>
  <si>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</si>
  <si>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</si>
  <si>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</si>
  <si>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</si>
  <si>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</si>
  <si>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</si>
  <si>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</si>
  <si>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</si>
  <si>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</si>
  <si>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</si>
  <si>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</si>
  <si>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</si>
  <si>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</si>
  <si>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</si>
  <si>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</si>
  <si>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</si>
  <si>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</si>
  <si>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</si>
  <si>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</si>
  <si>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</si>
  <si>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</si>
  <si>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</si>
  <si>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</si>
  <si>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</si>
  <si>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</si>
  <si>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</si>
  <si>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</si>
  <si>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</si>
  <si>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</si>
  <si>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</si>
  <si>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</si>
  <si>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</si>
  <si>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</si>
  <si>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</si>
  <si>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</si>
  <si>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</si>
  <si>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</si>
  <si>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</si>
  <si>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</si>
  <si>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</si>
  <si>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</si>
  <si>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</si>
  <si>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</si>
  <si>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</si>
  <si>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</si>
  <si>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</si>
  <si>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</si>
  <si>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</si>
  <si>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</si>
  <si>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</si>
  <si>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</si>
  <si>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</si>
  <si>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</si>
  <si>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</si>
  <si>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</si>
  <si>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</si>
  <si>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</si>
  <si>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</si>
  <si>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</si>
  <si>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</si>
  <si>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</si>
  <si>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</si>
  <si>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</si>
  <si>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</si>
  <si>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</si>
  <si>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</si>
  <si>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</si>
  <si>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</si>
  <si>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</si>
  <si>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</si>
  <si>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</si>
  <si>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</si>
  <si>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</si>
  <si>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</si>
  <si>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</si>
  <si>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</si>
  <si>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</si>
  <si>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</si>
  <si>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</si>
  <si>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</si>
  <si>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</si>
  <si>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</si>
  <si>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</si>
  <si>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</si>
  <si>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</si>
  <si>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</si>
  <si>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</si>
  <si>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</si>
  <si>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</si>
  <si>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</si>
  <si>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</si>
  <si>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</si>
  <si>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</si>
  <si>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</si>
  <si>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</si>
  <si>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</si>
  <si>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</si>
  <si>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</si>
  <si>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</si>
  <si>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</si>
  <si>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</si>
  <si>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</si>
  <si>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</si>
  <si>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</si>
  <si>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</si>
  <si>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</si>
  <si>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</si>
  <si>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</si>
  <si>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</si>
  <si>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</si>
  <si>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</si>
  <si>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</si>
  <si>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</si>
  <si>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</si>
  <si>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</si>
  <si>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</si>
  <si>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</si>
  <si>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</si>
  <si>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</si>
  <si>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</si>
  <si>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</si>
  <si>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</si>
  <si>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</si>
  <si>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</si>
  <si>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</si>
  <si>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</si>
  <si>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</si>
  <si>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</si>
  <si>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</si>
  <si>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</si>
  <si>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</si>
  <si>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</si>
  <si>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</si>
  <si>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</si>
  <si>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</si>
  <si>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</si>
  <si>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</si>
  <si>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</si>
  <si>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</si>
  <si>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</si>
  <si>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</si>
  <si>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</si>
  <si>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</si>
  <si>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</si>
  <si>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</si>
  <si>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</si>
  <si>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</si>
  <si>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</si>
  <si>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</si>
  <si>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</si>
  <si>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</si>
  <si>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</si>
  <si>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</si>
  <si>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</si>
  <si>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</si>
  <si>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</si>
  <si>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</si>
  <si>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</si>
  <si>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</si>
  <si>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</si>
  <si>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</si>
  <si>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</si>
  <si>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</si>
  <si>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</si>
  <si>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</si>
  <si>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</si>
  <si>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</si>
  <si>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</si>
  <si>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</si>
  <si>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</si>
  <si>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</si>
  <si>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</si>
  <si>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</si>
  <si>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</si>
  <si>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</si>
  <si>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</si>
  <si>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</si>
  <si>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</si>
  <si>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</si>
  <si>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</si>
  <si>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</si>
  <si>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</si>
  <si>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</si>
  <si>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</si>
  <si>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</si>
  <si>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</si>
  <si>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</si>
  <si>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</si>
  <si>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</si>
  <si>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</si>
  <si>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</si>
  <si>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</si>
  <si>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</si>
  <si>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</si>
  <si>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</si>
  <si>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</si>
  <si>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</si>
  <si>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</si>
  <si>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</si>
  <si>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</si>
  <si>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</si>
  <si>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</si>
  <si>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</si>
  <si>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</si>
  <si>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</si>
  <si>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</si>
  <si>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</si>
  <si>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</si>
  <si>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</si>
  <si>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</si>
  <si>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</si>
  <si>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</si>
  <si>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</si>
  <si>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</si>
  <si>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</si>
  <si>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</si>
  <si>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</si>
  <si>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</si>
  <si>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</si>
  <si>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</si>
  <si>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</si>
  <si>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</si>
  <si>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</si>
  <si>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</si>
  <si>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</si>
  <si>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</si>
  <si>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</si>
  <si>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</si>
  <si>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</si>
  <si>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</si>
  <si>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</si>
  <si>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</si>
  <si>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</si>
  <si>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</si>
  <si>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</si>
  <si>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</si>
  <si>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</si>
  <si>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</si>
  <si>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</si>
  <si>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</si>
  <si>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</si>
  <si>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</si>
  <si>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</si>
  <si>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</si>
  <si>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</si>
  <si>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</si>
  <si>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</si>
  <si>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</si>
  <si>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</si>
  <si>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</si>
  <si>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</si>
  <si>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</si>
  <si>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</si>
  <si>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</si>
  <si>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</si>
  <si>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</si>
  <si>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</si>
  <si>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</si>
  <si>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</si>
  <si>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</si>
  <si>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</si>
  <si>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</si>
  <si>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</si>
  <si>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</si>
  <si>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</si>
  <si>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</si>
  <si>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</si>
  <si>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</si>
  <si>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</si>
  <si>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</si>
  <si>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</si>
  <si>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</si>
  <si>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</si>
  <si>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</si>
  <si>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</si>
  <si>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</si>
  <si>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</si>
  <si>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</si>
  <si>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</si>
  <si>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</si>
  <si>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</si>
  <si>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</si>
  <si>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</si>
  <si>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</si>
  <si>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</si>
  <si>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</si>
  <si>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</si>
  <si>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</si>
  <si>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</si>
  <si>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</si>
  <si>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</si>
  <si>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</si>
  <si>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</si>
  <si>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</si>
  <si>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</si>
  <si>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</si>
  <si>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</si>
  <si>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</si>
  <si>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</si>
  <si>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</si>
  <si>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</si>
  <si>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</si>
  <si>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</si>
  <si>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</si>
  <si>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</si>
  <si>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</si>
  <si>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</si>
  <si>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</si>
  <si>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</si>
  <si>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</si>
  <si>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</si>
  <si>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</si>
  <si>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</si>
  <si>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</si>
  <si>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</si>
  <si>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</si>
  <si>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</si>
  <si>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</si>
  <si>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</si>
  <si>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</si>
  <si>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</si>
  <si>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</si>
  <si>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</si>
  <si>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</si>
  <si>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</si>
  <si>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</si>
  <si>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</si>
  <si>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</si>
  <si>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</si>
  <si>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</si>
  <si>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</si>
  <si>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</si>
  <si>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</si>
  <si>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</si>
  <si>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</si>
  <si>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</si>
  <si>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</si>
  <si>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</si>
  <si>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</si>
  <si>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</si>
  <si>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</si>
  <si>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</si>
  <si>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</si>
  <si>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</si>
  <si>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</si>
  <si>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</si>
  <si>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</si>
  <si>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</si>
  <si>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</si>
  <si>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</si>
  <si>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</si>
  <si>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</si>
  <si>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</si>
  <si>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</si>
  <si>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</si>
  <si>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</si>
  <si>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</si>
  <si>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</si>
  <si>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</si>
  <si>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</si>
  <si>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</si>
  <si>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</si>
  <si>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</si>
  <si>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</si>
  <si>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</si>
  <si>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</si>
  <si>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</si>
  <si>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</si>
  <si>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</si>
  <si>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</si>
  <si>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</si>
  <si>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</si>
  <si>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</si>
  <si>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</si>
  <si>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</si>
  <si>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</si>
  <si>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</si>
  <si>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</si>
  <si>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</si>
  <si>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</si>
  <si>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</si>
  <si>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</si>
  <si>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</si>
  <si>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</si>
  <si>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</si>
  <si>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</si>
  <si>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</si>
  <si>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</si>
  <si>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</si>
  <si>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</si>
  <si>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</si>
  <si>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</si>
  <si>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</si>
  <si>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</si>
  <si>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</si>
  <si>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</si>
  <si>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</si>
  <si>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</si>
  <si>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</si>
  <si>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</si>
  <si>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</si>
  <si>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</si>
  <si>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</si>
  <si>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</si>
  <si>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</si>
  <si>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</si>
  <si>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</si>
  <si>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</si>
  <si>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</si>
  <si>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</si>
  <si>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</si>
  <si>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</si>
  <si>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</si>
  <si>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</si>
  <si>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</si>
  <si>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</si>
  <si>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</si>
  <si>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</si>
  <si>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</si>
  <si>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</si>
  <si>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</si>
  <si>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</si>
  <si>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</si>
  <si>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</si>
  <si>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</si>
  <si>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</si>
  <si>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</si>
  <si>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</si>
  <si>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</si>
  <si>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</si>
  <si>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</si>
  <si>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</si>
  <si>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</si>
  <si>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</si>
  <si>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</si>
  <si>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</si>
  <si>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</si>
  <si>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</si>
  <si>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</si>
  <si>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</si>
  <si>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</si>
  <si>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</si>
  <si>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</si>
  <si>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</si>
  <si>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</si>
  <si>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</si>
  <si>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</si>
  <si>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</si>
  <si>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</si>
  <si>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</si>
  <si>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</si>
  <si>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</si>
  <si>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</si>
  <si>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</si>
  <si>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</si>
  <si>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</si>
  <si>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</si>
  <si>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</si>
  <si>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</si>
  <si>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</si>
  <si>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</si>
  <si>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</si>
  <si>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</si>
  <si>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</si>
  <si>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</si>
  <si>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</si>
  <si>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</si>
  <si>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</si>
  <si>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</si>
  <si>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</si>
  <si>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</si>
  <si>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</si>
  <si>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</si>
  <si>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</si>
  <si>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</si>
  <si>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</si>
  <si>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</si>
  <si>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</si>
  <si>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</si>
  <si>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</si>
  <si>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</si>
  <si>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</si>
  <si>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</si>
  <si>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</si>
  <si>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</si>
  <si>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</si>
  <si>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</si>
  <si>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</si>
  <si>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</si>
  <si>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</si>
  <si>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</si>
  <si>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</si>
  <si>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</si>
  <si>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</si>
  <si>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</si>
  <si>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</si>
  <si>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</si>
  <si>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</si>
  <si>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</si>
  <si>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</si>
  <si>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</si>
  <si>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</si>
  <si>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</si>
  <si>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</si>
  <si>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</si>
  <si>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</si>
  <si>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</si>
  <si>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</si>
  <si>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</si>
  <si>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</si>
  <si>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</si>
  <si>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</si>
  <si>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</si>
  <si>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</si>
  <si>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</si>
  <si>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</si>
  <si>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</si>
  <si>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</si>
  <si>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</si>
  <si>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</si>
  <si>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</si>
  <si>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</si>
  <si>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</si>
  <si>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</si>
  <si>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</si>
  <si>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</si>
  <si>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</si>
  <si>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</si>
  <si>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</si>
  <si>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</si>
  <si>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</si>
  <si>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</si>
  <si>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</si>
  <si>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</si>
  <si>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</si>
  <si>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</si>
  <si>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</si>
  <si>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</si>
  <si>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</si>
  <si>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</si>
  <si>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</si>
  <si>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</si>
  <si>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</si>
  <si>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</si>
  <si>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</si>
  <si>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</si>
  <si>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</si>
  <si>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</si>
  <si>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</si>
  <si>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</si>
  <si>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</si>
  <si>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</si>
  <si>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</si>
  <si>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</si>
  <si>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</si>
  <si>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</si>
  <si>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</si>
  <si>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</si>
  <si>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</si>
  <si>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</si>
  <si>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</si>
  <si>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</si>
  <si>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</si>
  <si>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</si>
  <si>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</si>
  <si>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</si>
  <si>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</si>
  <si>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</si>
  <si>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</si>
  <si>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</si>
  <si>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</si>
  <si>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</si>
  <si>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</si>
  <si>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</si>
  <si>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</si>
  <si>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</si>
  <si>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</si>
  <si>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</si>
  <si>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</si>
  <si>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</si>
  <si>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</si>
  <si>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</si>
  <si>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</si>
  <si>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</si>
  <si>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</si>
  <si>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</si>
  <si>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</si>
  <si>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</si>
  <si>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</si>
  <si>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</si>
  <si>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</si>
  <si>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</si>
  <si>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</si>
  <si>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</si>
  <si>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</si>
  <si>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</si>
  <si>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</si>
  <si>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</si>
  <si>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</si>
  <si>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</si>
  <si>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</si>
  <si>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</si>
  <si>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</si>
  <si>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</si>
  <si>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</si>
  <si>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</si>
  <si>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</si>
  <si>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</si>
  <si>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</si>
  <si>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</si>
  <si>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</si>
  <si>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</si>
  <si>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</si>
  <si>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</si>
  <si>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</si>
  <si>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</si>
  <si>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</si>
  <si>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</si>
  <si>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</si>
  <si>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</si>
  <si>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</si>
  <si>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</si>
  <si>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</si>
  <si>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</si>
  <si>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</si>
  <si>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</si>
  <si>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</si>
  <si>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</si>
  <si>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</si>
  <si>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</si>
  <si>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</si>
  <si>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</si>
  <si>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</si>
  <si>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</si>
  <si>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</si>
  <si>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</si>
  <si>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</si>
  <si>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</si>
  <si>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</si>
  <si>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</si>
  <si>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</si>
  <si>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</si>
  <si>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</si>
  <si>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</si>
  <si>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</si>
  <si>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</si>
  <si>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</si>
  <si>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</si>
  <si>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</si>
  <si>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</si>
  <si>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</si>
  <si>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</si>
  <si>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</si>
  <si>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</si>
  <si>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</si>
  <si>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</si>
  <si>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</si>
  <si>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</si>
  <si>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</si>
  <si>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</si>
  <si>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</si>
  <si>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</si>
  <si>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</si>
  <si>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</si>
  <si>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</si>
  <si>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</si>
  <si>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</si>
  <si>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</si>
  <si>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</si>
  <si>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</si>
  <si>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</si>
  <si>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</si>
  <si>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</si>
  <si>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</si>
  <si>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</si>
  <si>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</si>
  <si>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</si>
  <si>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</si>
  <si>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</si>
  <si>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</si>
  <si>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</si>
  <si>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</si>
  <si>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</si>
  <si>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</si>
  <si>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</si>
  <si>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</si>
  <si>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</si>
  <si>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</si>
  <si>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</si>
  <si>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</si>
  <si>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</si>
  <si>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</si>
  <si>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</si>
  <si>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</si>
  <si>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</si>
  <si>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</si>
  <si>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</si>
  <si>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</si>
  <si>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</si>
  <si>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</si>
  <si>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</si>
  <si>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</si>
  <si>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</si>
  <si>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</si>
  <si>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</si>
  <si>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</si>
  <si>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</si>
  <si>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</si>
  <si>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</si>
  <si>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</si>
  <si>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</si>
  <si>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</si>
  <si>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</si>
  <si>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</si>
  <si>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</si>
  <si>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</si>
  <si>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</si>
  <si>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</si>
  <si>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</si>
  <si>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</si>
  <si>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</si>
  <si>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</si>
  <si>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</si>
  <si>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</si>
  <si>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</si>
  <si>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</si>
  <si>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</si>
  <si>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</si>
  <si>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</si>
  <si>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</si>
  <si>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</si>
  <si>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</si>
  <si>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</si>
  <si>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</si>
  <si>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</si>
  <si>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</si>
  <si>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</si>
  <si>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</si>
  <si>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</si>
  <si>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</si>
  <si>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</si>
  <si>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</si>
  <si>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</si>
  <si>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</si>
  <si>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</si>
  <si>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</si>
  <si>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</si>
  <si>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</si>
  <si>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</si>
  <si>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</si>
  <si>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</si>
  <si>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</si>
  <si>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</si>
  <si>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</si>
  <si>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</si>
  <si>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</si>
  <si>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</si>
  <si>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</si>
  <si>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</si>
  <si>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</si>
  <si>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</si>
  <si>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</si>
  <si>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</si>
  <si>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</si>
  <si>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</si>
  <si>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</si>
  <si>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</si>
  <si>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</si>
  <si>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</si>
  <si>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</si>
  <si>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</si>
  <si>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</si>
  <si>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</si>
  <si>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</si>
  <si>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</si>
  <si>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</si>
  <si>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</si>
  <si>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</si>
  <si>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</si>
  <si>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</si>
  <si>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</si>
  <si>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</si>
  <si>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</si>
  <si>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</si>
  <si>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</si>
  <si>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</si>
  <si>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</si>
  <si>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</si>
  <si>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</si>
  <si>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</si>
  <si>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</si>
  <si>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</si>
  <si>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</si>
  <si>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</si>
  <si>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</si>
  <si>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</si>
  <si>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</si>
  <si>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</si>
  <si>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</si>
  <si>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</si>
  <si>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</si>
  <si>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</si>
  <si>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</si>
  <si>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</si>
  <si>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</si>
  <si>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</si>
  <si>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</si>
  <si>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</si>
  <si>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</si>
  <si>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</si>
  <si>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</si>
  <si>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</si>
  <si>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</si>
  <si>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</si>
  <si>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</si>
  <si>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</si>
  <si>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</si>
  <si>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</si>
  <si>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</si>
  <si>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</si>
  <si>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</si>
  <si>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</si>
  <si>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</si>
  <si>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</si>
  <si>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</si>
  <si>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</si>
  <si>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</si>
  <si>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</si>
  <si>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</si>
  <si>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</si>
  <si>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</si>
  <si>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</si>
  <si>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</si>
  <si>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</si>
  <si>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</si>
  <si>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</si>
  <si>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</si>
  <si>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</si>
  <si>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</si>
  <si>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</si>
  <si>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</si>
  <si>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</si>
  <si>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</si>
  <si>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</si>
  <si>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</si>
  <si>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</si>
  <si>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</si>
  <si>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</si>
  <si>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</si>
  <si>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</si>
  <si>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</si>
  <si>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</si>
  <si>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</si>
  <si>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</si>
  <si>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</si>
  <si>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</si>
  <si>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</si>
  <si>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</si>
  <si>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</si>
  <si>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</si>
  <si>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</si>
  <si>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</si>
  <si>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</si>
  <si>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</si>
  <si>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</si>
  <si>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</si>
  <si>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</si>
  <si>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</si>
  <si>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</si>
  <si>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</si>
  <si>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</si>
  <si>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</si>
  <si>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</si>
  <si>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</si>
  <si>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</si>
  <si>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</si>
  <si>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</si>
  <si>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</si>
  <si>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</si>
  <si>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</si>
  <si>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</si>
  <si>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</si>
  <si>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</si>
  <si>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</si>
  <si>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</si>
  <si>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</si>
  <si>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</si>
  <si>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</si>
  <si>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</si>
  <si>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</si>
  <si>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</si>
  <si>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</si>
  <si>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</si>
  <si>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</si>
  <si>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</si>
  <si>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</si>
  <si>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</si>
  <si>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</si>
  <si>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</si>
  <si>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</si>
  <si>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</si>
  <si>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</si>
  <si>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</si>
  <si>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</si>
  <si>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</si>
  <si>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</si>
  <si>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</si>
  <si>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</si>
  <si>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</si>
  <si>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</si>
  <si>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</si>
  <si>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</si>
  <si>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</si>
  <si>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</si>
  <si>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</si>
  <si>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</si>
  <si>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</si>
  <si>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</si>
  <si>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</si>
  <si>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</si>
  <si>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</si>
  <si>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</si>
  <si>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</si>
  <si>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</si>
  <si>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</si>
  <si>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</si>
  <si>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</si>
  <si>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</si>
  <si>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</si>
  <si>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</si>
  <si>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</si>
  <si>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</si>
  <si>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</si>
  <si>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</si>
  <si>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</si>
  <si>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</si>
  <si>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</si>
  <si>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</si>
  <si>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</si>
  <si>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</si>
  <si>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</si>
  <si>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</si>
  <si>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</si>
  <si>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</si>
  <si>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</si>
  <si>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</si>
  <si>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</si>
  <si>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</si>
  <si>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</si>
  <si>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</si>
  <si>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</si>
  <si>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</si>
  <si>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</si>
  <si>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</si>
  <si>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</si>
  <si>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</si>
  <si>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</si>
  <si>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</si>
  <si>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</si>
  <si>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</si>
  <si>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</si>
  <si>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</si>
  <si>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</si>
  <si>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</si>
  <si>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</si>
  <si>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</si>
  <si>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</si>
  <si>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</si>
  <si>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</si>
  <si>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</si>
  <si>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</si>
  <si>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</si>
  <si>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</si>
  <si>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</si>
  <si>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</si>
  <si>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</si>
  <si>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</si>
  <si>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</si>
  <si>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</si>
  <si>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</si>
  <si>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</si>
  <si>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</si>
  <si>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</si>
  <si>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</si>
  <si>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</si>
  <si>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</si>
  <si>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</si>
  <si>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</si>
  <si>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</si>
  <si>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</si>
  <si>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</si>
  <si>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</si>
  <si>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</si>
  <si>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</si>
  <si>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</si>
  <si>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</si>
  <si>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</si>
  <si>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</si>
  <si>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</si>
  <si>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</si>
  <si>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</si>
  <si>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</si>
  <si>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</si>
  <si>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</si>
  <si>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</si>
  <si>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</si>
  <si>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</si>
  <si>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</si>
  <si>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</si>
  <si>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</si>
  <si>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</si>
  <si>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</si>
  <si>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</si>
  <si>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</si>
  <si>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</si>
  <si>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</si>
  <si>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</si>
  <si>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</si>
  <si>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</si>
  <si>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</si>
  <si>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</si>
  <si>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</si>
  <si>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</si>
  <si>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</si>
  <si>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</si>
  <si>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</si>
  <si>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</si>
  <si>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</si>
  <si>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</si>
  <si>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</si>
  <si>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</si>
  <si>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</si>
  <si>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</si>
  <si>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</si>
  <si>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</si>
  <si>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</si>
  <si>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</si>
  <si>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</si>
  <si>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</si>
  <si>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</si>
  <si>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</si>
  <si>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</si>
  <si>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</si>
  <si>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</si>
  <si>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</si>
  <si>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</si>
  <si>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</si>
  <si>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</si>
  <si>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</si>
  <si>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</si>
  <si>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</si>
  <si>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</si>
  <si>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</si>
  <si>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</si>
  <si>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</si>
  <si>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</si>
  <si>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</si>
  <si>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</si>
  <si>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</si>
  <si>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</si>
  <si>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</si>
  <si>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</si>
  <si>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</si>
  <si>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</si>
  <si>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</si>
  <si>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</si>
  <si>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</si>
  <si>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</si>
  <si>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</si>
  <si>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</si>
  <si>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</si>
  <si>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</si>
  <si>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</si>
  <si>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</si>
  <si>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</si>
  <si>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</si>
  <si>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</si>
  <si>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</si>
  <si>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</si>
  <si>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</si>
  <si>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</si>
  <si>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</si>
  <si>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</si>
  <si>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</si>
  <si>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</si>
  <si>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</si>
  <si>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</si>
  <si>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</si>
  <si>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</si>
  <si>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</si>
  <si>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</si>
  <si>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</si>
  <si>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</si>
  <si>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</si>
  <si>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</si>
  <si>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</si>
  <si>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</si>
  <si>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</si>
  <si>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</si>
  <si>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</si>
  <si>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</si>
  <si>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</si>
  <si>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</si>
  <si>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</si>
  <si>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</si>
  <si>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</si>
  <si>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</si>
  <si>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</si>
  <si>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</si>
  <si>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</si>
  <si>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</si>
  <si>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</si>
  <si>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</si>
  <si>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</si>
  <si>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</si>
  <si>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</si>
  <si>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</si>
  <si>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</si>
  <si>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</si>
  <si>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</si>
  <si>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</si>
  <si>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</si>
  <si>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</si>
  <si>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</si>
  <si>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</si>
  <si>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</si>
  <si>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</si>
  <si>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</si>
  <si>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</si>
  <si>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</si>
  <si>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</si>
  <si>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</si>
  <si>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</si>
  <si>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</si>
  <si>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</si>
  <si>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</si>
  <si>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</si>
  <si>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</si>
  <si>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</si>
  <si>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</si>
  <si>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</si>
  <si>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</si>
  <si>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</si>
  <si>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</si>
  <si>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</si>
  <si>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</si>
  <si>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</si>
  <si>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</si>
  <si>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</si>
  <si>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</si>
  <si>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</si>
  <si>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</si>
  <si>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</si>
  <si>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</si>
  <si>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</si>
  <si>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</si>
  <si>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</si>
  <si>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</si>
  <si>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</si>
  <si>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</si>
  <si>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</si>
  <si>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</si>
  <si>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</si>
  <si>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</si>
  <si>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</si>
  <si>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</si>
  <si>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</si>
  <si>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</si>
  <si>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</si>
  <si>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</si>
  <si>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</si>
  <si>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</si>
  <si>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</si>
  <si>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</si>
  <si>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</si>
  <si>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</si>
  <si>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</si>
  <si>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</si>
  <si>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</si>
  <si>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</si>
  <si>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</si>
  <si>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</si>
  <si>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</si>
  <si>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</si>
  <si>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</si>
  <si>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</si>
  <si>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</si>
  <si>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</si>
  <si>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</si>
  <si>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</si>
  <si>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</si>
  <si>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</si>
  <si>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</si>
  <si>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</si>
  <si>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</si>
  <si>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</si>
  <si>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</si>
  <si>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</si>
  <si>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</si>
  <si>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</si>
  <si>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</si>
  <si>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</si>
  <si>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</si>
  <si>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</si>
  <si>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</si>
  <si>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</si>
  <si>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</si>
  <si>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</si>
  <si>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</si>
  <si>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</si>
  <si>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</si>
  <si>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</si>
  <si>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</si>
  <si>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</si>
  <si>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</si>
  <si>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</si>
  <si>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</si>
  <si>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</si>
  <si>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</si>
  <si>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</si>
  <si>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</si>
  <si>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</si>
  <si>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</si>
  <si>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</si>
  <si>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</si>
  <si>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</si>
  <si>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</si>
  <si>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</si>
  <si>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</si>
  <si>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</si>
  <si>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</si>
  <si>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</si>
  <si>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</si>
  <si>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</si>
  <si>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</si>
  <si>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</si>
  <si>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</si>
  <si>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</si>
  <si>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</si>
  <si>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</si>
  <si>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</si>
  <si>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</si>
  <si>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</si>
  <si>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</si>
  <si>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</si>
  <si>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</si>
  <si>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</si>
  <si>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</si>
  <si>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</si>
  <si>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</si>
  <si>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</si>
  <si>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</si>
  <si>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</si>
  <si>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</si>
  <si>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</si>
  <si>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</si>
  <si>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</si>
  <si>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</si>
  <si>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</si>
  <si>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</si>
  <si>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</si>
  <si>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</si>
  <si>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</si>
  <si>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</si>
  <si>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</si>
  <si>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</si>
  <si>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</si>
  <si>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</si>
  <si>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</si>
  <si>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</si>
  <si>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</si>
  <si>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</si>
  <si>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</si>
  <si>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</si>
  <si>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</si>
  <si>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</si>
  <si>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</si>
  <si>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</si>
  <si>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</si>
  <si>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</si>
  <si>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</si>
  <si>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</si>
  <si>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</si>
  <si>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</si>
  <si>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</si>
  <si>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</si>
  <si>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</si>
  <si>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</si>
  <si>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</si>
  <si>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</si>
  <si>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</si>
  <si>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</si>
  <si>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</si>
  <si>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</si>
  <si>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</si>
  <si>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</si>
  <si>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</si>
  <si>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</si>
  <si>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</si>
  <si>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</si>
  <si>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</si>
  <si>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</si>
  <si>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</si>
  <si>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</si>
  <si>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</si>
  <si>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</si>
  <si>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</si>
  <si>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</si>
  <si>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</si>
  <si>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</si>
  <si>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</si>
  <si>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</si>
  <si>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</si>
  <si>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</si>
  <si>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</si>
  <si>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</si>
  <si>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</si>
  <si>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</si>
  <si>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</si>
  <si>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</si>
  <si>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</si>
  <si>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</si>
  <si>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</si>
  <si>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</si>
  <si>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</si>
  <si>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</si>
  <si>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</si>
  <si>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</si>
  <si>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</si>
  <si>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</si>
  <si>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</si>
  <si>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</si>
  <si>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</si>
  <si>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</si>
  <si>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</si>
  <si>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</si>
  <si>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</si>
  <si>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</si>
  <si>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</si>
  <si>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</si>
  <si>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</si>
  <si>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</si>
  <si>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</si>
  <si>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</si>
  <si>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</si>
  <si>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</si>
  <si>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</si>
  <si>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</si>
  <si>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</si>
  <si>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</si>
  <si>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</si>
  <si>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</si>
  <si>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</si>
  <si>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</si>
  <si>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</si>
  <si>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</si>
  <si>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</si>
  <si>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</si>
  <si>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</si>
  <si>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</si>
  <si>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</si>
  <si>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</si>
  <si>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</si>
  <si>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</si>
  <si>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</si>
  <si>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</si>
  <si>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</si>
  <si>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</si>
  <si>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</si>
  <si>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</si>
  <si>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</si>
  <si>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</si>
  <si>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</si>
  <si>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</si>
  <si>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</si>
  <si>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</si>
  <si>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</si>
  <si>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</si>
  <si>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</si>
  <si>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</si>
  <si>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</si>
  <si>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</si>
  <si>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</si>
  <si>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</si>
  <si>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</si>
  <si>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</si>
  <si>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</si>
  <si>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</si>
  <si>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</si>
  <si>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</si>
  <si>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</si>
  <si>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</si>
  <si>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</si>
  <si>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</si>
  <si>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</si>
  <si>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</si>
  <si>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</si>
  <si>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</si>
  <si>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</si>
  <si>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</si>
  <si>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</si>
  <si>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</si>
  <si>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</si>
  <si>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</si>
  <si>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</si>
  <si>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</si>
  <si>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</si>
  <si>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</si>
  <si>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</si>
  <si>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</si>
  <si>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</si>
  <si>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</si>
  <si>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</si>
  <si>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</si>
  <si>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</si>
  <si>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</si>
  <si>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</si>
  <si>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</si>
  <si>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</si>
  <si>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</si>
  <si>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</si>
  <si>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</si>
  <si>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</si>
  <si>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</si>
  <si>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</si>
  <si>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</si>
  <si>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</si>
  <si>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</si>
  <si>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</si>
  <si>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</si>
  <si>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</si>
  <si>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</si>
  <si>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</si>
  <si>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</si>
  <si>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</si>
  <si>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</si>
  <si>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</si>
  <si>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</si>
  <si>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</si>
  <si>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</si>
  <si>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</si>
  <si>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</si>
  <si>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</si>
  <si>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</si>
  <si>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</si>
  <si>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</si>
  <si>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</si>
  <si>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</si>
  <si>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</si>
  <si>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</si>
  <si>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</si>
  <si>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</si>
  <si>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</si>
  <si>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</si>
  <si>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</si>
  <si>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</si>
  <si>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</si>
  <si>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</si>
  <si>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</si>
  <si>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</si>
  <si>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</si>
  <si>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</si>
  <si>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</si>
  <si>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</si>
  <si>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</si>
  <si>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</si>
  <si>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</si>
  <si>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</si>
  <si>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</si>
  <si>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</si>
  <si>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</si>
  <si>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</si>
  <si>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</si>
  <si>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</si>
  <si>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</si>
  <si>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</si>
  <si>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</si>
  <si>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</si>
  <si>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</si>
  <si>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</si>
  <si>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</si>
  <si>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</si>
  <si>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</si>
  <si>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</si>
  <si>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</si>
  <si>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</si>
  <si>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</si>
  <si>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</si>
  <si>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</si>
  <si>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</si>
  <si>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</si>
  <si>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</si>
  <si>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</si>
  <si>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</si>
  <si>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</si>
  <si>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</si>
  <si>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</si>
  <si>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</si>
  <si>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</si>
  <si>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</si>
  <si>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</si>
  <si>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</si>
  <si>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</si>
  <si>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</si>
  <si>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</si>
  <si>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</si>
  <si>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</si>
  <si>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</si>
  <si>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</si>
  <si>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</si>
  <si>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</si>
  <si>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</si>
  <si>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</si>
  <si>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</si>
  <si>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</si>
  <si>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</si>
  <si>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</si>
  <si>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</si>
  <si>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</si>
  <si>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</si>
  <si>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</si>
  <si>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</si>
  <si>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</si>
  <si>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</si>
  <si>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</si>
  <si>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</si>
  <si>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</si>
  <si>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</si>
  <si>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</si>
  <si>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</si>
  <si>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</si>
  <si>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</si>
  <si>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</si>
  <si>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</si>
  <si>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</si>
  <si>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</si>
  <si>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</si>
  <si>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</si>
  <si>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</si>
  <si>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</si>
  <si>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</si>
  <si>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</si>
  <si>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</si>
  <si>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</si>
  <si>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</si>
  <si>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</si>
  <si>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</si>
  <si>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</si>
  <si>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</si>
  <si>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</si>
  <si>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</si>
  <si>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</si>
  <si>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</si>
  <si>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</si>
  <si>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</si>
  <si>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</si>
  <si>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</si>
  <si>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</si>
  <si>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</si>
  <si>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</si>
  <si>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</si>
  <si>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</si>
  <si>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</si>
  <si>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</si>
  <si>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</si>
  <si>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</si>
  <si>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</si>
  <si>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</si>
  <si>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</si>
  <si>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</si>
  <si>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</si>
  <si>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</si>
  <si>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</si>
  <si>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</si>
  <si>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</si>
  <si>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</si>
  <si>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</si>
  <si>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</si>
  <si>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</si>
  <si>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</si>
  <si>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</si>
  <si>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</si>
  <si>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</si>
  <si>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</si>
  <si>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</si>
  <si>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</si>
  <si>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</si>
  <si>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</si>
  <si>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</si>
  <si>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</si>
  <si>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</si>
  <si>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</si>
  <si>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</si>
  <si>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</si>
  <si>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</si>
  <si>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</si>
  <si>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</si>
  <si>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</si>
  <si>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</si>
  <si>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</si>
  <si>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</si>
  <si>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</si>
  <si>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</si>
  <si>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</si>
  <si>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</si>
  <si>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</si>
  <si>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</si>
  <si>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</si>
  <si>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</si>
  <si>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</si>
  <si>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</si>
  <si>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</si>
  <si>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</si>
  <si>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</si>
  <si>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</si>
  <si>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</si>
  <si>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</si>
  <si>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</si>
  <si>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</si>
  <si>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</si>
  <si>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</si>
  <si>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</si>
  <si>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</si>
  <si>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</si>
  <si>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</si>
  <si>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</si>
  <si>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</si>
  <si>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</si>
  <si>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</si>
  <si>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</si>
  <si>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</si>
  <si>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</si>
  <si>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</si>
  <si>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</si>
  <si>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</si>
  <si>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</si>
  <si>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</si>
  <si>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</si>
  <si>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</si>
  <si>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</si>
  <si>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</si>
  <si>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</si>
  <si>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</si>
  <si>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</si>
  <si>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</si>
  <si>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</si>
  <si>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</si>
  <si>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</si>
  <si>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</si>
  <si>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</si>
  <si>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</si>
  <si>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</si>
  <si>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</si>
  <si>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</si>
  <si>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</si>
  <si>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</si>
  <si>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</si>
  <si>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</si>
  <si>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</si>
  <si>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</si>
  <si>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</si>
  <si>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</si>
  <si>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</si>
  <si>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</si>
  <si>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</si>
  <si>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</si>
  <si>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</si>
  <si>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</si>
  <si>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</si>
  <si>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</si>
  <si>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</si>
  <si>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</si>
  <si>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</si>
  <si>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</si>
  <si>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</si>
  <si>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</si>
  <si>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</si>
  <si>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</si>
  <si>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</si>
  <si>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</si>
  <si>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</si>
  <si>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</si>
  <si>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</si>
  <si>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</si>
  <si>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</si>
  <si>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</si>
  <si>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</si>
  <si>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</si>
  <si>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</si>
  <si>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</si>
  <si>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</si>
  <si>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</si>
  <si>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</si>
  <si>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</si>
  <si>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</si>
  <si>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</si>
  <si>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</si>
  <si>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</si>
  <si>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</si>
  <si>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</si>
  <si>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</si>
  <si>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</si>
  <si>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</si>
  <si>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</si>
  <si>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</si>
  <si>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</si>
  <si>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</si>
  <si>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</si>
  <si>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</si>
  <si>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</si>
  <si>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</si>
  <si>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</si>
  <si>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</si>
  <si>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</si>
  <si>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</si>
  <si>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</si>
  <si>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</si>
  <si>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</si>
  <si>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</si>
  <si>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</si>
  <si>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</si>
  <si>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</si>
  <si>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</si>
  <si>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</si>
  <si>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</si>
  <si>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</si>
  <si>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</si>
  <si>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</si>
  <si>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</si>
  <si>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</si>
  <si>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</si>
  <si>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</si>
  <si>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</si>
  <si>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</si>
  <si>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</si>
  <si>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</si>
  <si>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</si>
  <si>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</si>
  <si>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</si>
  <si>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</si>
  <si>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</si>
  <si>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</si>
  <si>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</si>
  <si>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</si>
  <si>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</si>
  <si>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</si>
  <si>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</si>
  <si>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</si>
  <si>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</si>
  <si>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</si>
  <si>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</si>
  <si>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</si>
  <si>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</si>
  <si>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</si>
  <si>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</si>
  <si>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</si>
  <si>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</si>
  <si>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</si>
  <si>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</si>
  <si>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</si>
  <si>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</si>
  <si>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</si>
  <si>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</si>
  <si>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</si>
  <si>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</si>
  <si>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</si>
  <si>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</si>
  <si>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</si>
  <si>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</si>
  <si>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</si>
  <si>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</si>
  <si>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</si>
  <si>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</si>
  <si>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</si>
  <si>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</si>
  <si>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</si>
  <si>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</si>
  <si>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</si>
  <si>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</si>
  <si>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</si>
  <si>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</si>
  <si>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</si>
  <si>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</si>
  <si>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</si>
  <si>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</si>
  <si>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</si>
  <si>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</si>
  <si>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</si>
  <si>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</si>
  <si>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</si>
  <si>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</si>
  <si>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</si>
  <si>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</si>
  <si>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</si>
  <si>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</si>
  <si>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</si>
  <si>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</si>
  <si>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</si>
  <si>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</si>
  <si>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</si>
  <si>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</si>
  <si>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</si>
  <si>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</si>
  <si>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</si>
  <si>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</si>
  <si>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</si>
  <si>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</si>
  <si>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</si>
  <si>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</si>
  <si>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</si>
  <si>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</si>
  <si>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</si>
  <si>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</si>
  <si>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</si>
  <si>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</si>
  <si>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</si>
  <si>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</si>
  <si>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</si>
  <si>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</si>
  <si>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</si>
  <si>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</si>
  <si>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</si>
  <si>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</si>
  <si>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</si>
  <si>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</si>
  <si>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</si>
  <si>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</si>
  <si>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</si>
  <si>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</si>
  <si>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</si>
  <si>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</si>
  <si>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</si>
  <si>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</si>
  <si>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</si>
  <si>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</si>
  <si>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</si>
  <si>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</si>
  <si>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</si>
  <si>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</si>
  <si>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</si>
  <si>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</si>
  <si>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</si>
  <si>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</si>
  <si>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</si>
  <si>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</si>
  <si>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</si>
  <si>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</si>
  <si>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</si>
  <si>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</si>
  <si>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</si>
  <si>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</si>
  <si>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</si>
  <si>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</si>
  <si>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</si>
  <si>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</si>
  <si>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</si>
  <si>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</si>
  <si>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</si>
  <si>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</si>
  <si>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</si>
  <si>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</si>
  <si>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</si>
  <si>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</si>
  <si>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</si>
  <si>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</si>
  <si>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</si>
  <si>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</si>
  <si>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</si>
  <si>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</si>
  <si>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</si>
  <si>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</si>
  <si>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</si>
  <si>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</si>
  <si>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</si>
  <si>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</si>
  <si>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</si>
  <si>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</si>
  <si>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</si>
  <si>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</si>
  <si>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</si>
  <si>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</si>
  <si>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</si>
  <si>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</si>
  <si>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</si>
  <si>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</si>
  <si>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</si>
  <si>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</si>
  <si>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</si>
  <si>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</si>
  <si>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</si>
  <si>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</si>
  <si>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</si>
  <si>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</si>
  <si>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</si>
  <si>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</si>
  <si>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</si>
  <si>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</si>
  <si>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</si>
  <si>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</si>
  <si>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</si>
  <si>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</si>
  <si>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</si>
  <si>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</si>
  <si>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</si>
  <si>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</si>
  <si>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</si>
  <si>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</si>
  <si>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</si>
  <si>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</si>
  <si>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</si>
  <si>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</si>
  <si>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</si>
  <si>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</si>
  <si>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</si>
  <si>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</si>
  <si>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</si>
  <si>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</si>
  <si>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</si>
  <si>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</si>
  <si>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</si>
  <si>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</si>
  <si>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</si>
  <si>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</si>
  <si>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</si>
  <si>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</si>
  <si>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</si>
  <si>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</si>
  <si>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</si>
  <si>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</si>
  <si>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</si>
  <si>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</si>
  <si>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</si>
  <si>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</si>
  <si>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</si>
  <si>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</si>
  <si>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</si>
  <si>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</si>
  <si>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</si>
  <si>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</si>
  <si>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</si>
  <si>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</si>
  <si>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</si>
  <si>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</si>
  <si>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</si>
  <si>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</si>
  <si>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</si>
  <si>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</si>
  <si>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</si>
  <si>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</si>
  <si>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</si>
  <si>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</si>
  <si>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</si>
  <si>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</si>
  <si>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</si>
  <si>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</si>
  <si>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</si>
  <si>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</si>
  <si>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</si>
  <si>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</si>
  <si>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</si>
  <si>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</si>
  <si>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</si>
  <si>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</si>
  <si>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</si>
  <si>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</si>
  <si>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</si>
  <si>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</si>
  <si>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</si>
  <si>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</si>
  <si>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</si>
  <si>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</si>
  <si>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</si>
  <si>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</si>
  <si>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</si>
  <si>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</si>
  <si>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</si>
  <si>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</si>
  <si>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</si>
  <si>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</si>
  <si>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</si>
  <si>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</si>
  <si>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</si>
  <si>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</si>
  <si>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</si>
  <si>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</si>
  <si>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</si>
  <si>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</si>
  <si>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</si>
  <si>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</si>
  <si>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</si>
  <si>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</si>
  <si>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</si>
  <si>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</si>
  <si>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</si>
  <si>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</si>
  <si>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</si>
  <si>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</si>
  <si>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</si>
  <si>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</si>
  <si>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</si>
  <si>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</si>
  <si>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</si>
  <si>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</si>
  <si>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</si>
  <si>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</si>
  <si>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</si>
  <si>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</si>
  <si>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</si>
  <si>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</si>
  <si>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</si>
  <si>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</si>
  <si>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</si>
  <si>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</si>
  <si>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</si>
  <si>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</si>
  <si>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</si>
  <si>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</si>
  <si>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</si>
  <si>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</si>
  <si>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</si>
  <si>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</si>
  <si>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</si>
  <si>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</si>
  <si>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</si>
  <si>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</si>
  <si>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</si>
  <si>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</si>
  <si>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</si>
  <si>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</si>
  <si>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</si>
  <si>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</si>
  <si>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</si>
  <si>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</si>
  <si>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</si>
  <si>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</si>
  <si>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</si>
  <si>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</si>
  <si>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</si>
  <si>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</si>
  <si>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</si>
  <si>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</si>
  <si>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</si>
  <si>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</si>
  <si>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</si>
  <si>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</si>
  <si>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</si>
  <si>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</si>
  <si>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</si>
  <si>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</si>
  <si>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</si>
  <si>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</si>
  <si>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</si>
  <si>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</si>
  <si>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</si>
  <si>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</si>
  <si>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</si>
  <si>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</si>
  <si>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</si>
  <si>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</si>
  <si>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</si>
  <si>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</si>
  <si>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</si>
  <si>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</si>
  <si>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</si>
  <si>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</si>
  <si>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</si>
  <si>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</si>
  <si>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</si>
  <si>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</si>
  <si>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</si>
  <si>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</si>
  <si>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</si>
  <si>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</si>
  <si>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</si>
  <si>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</si>
  <si>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</si>
  <si>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</si>
  <si>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</si>
  <si>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</si>
  <si>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</si>
  <si>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</si>
  <si>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</si>
  <si>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</si>
  <si>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</si>
  <si>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</si>
  <si>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</si>
  <si>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</si>
  <si>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</si>
  <si>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</si>
  <si>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</si>
  <si>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</si>
  <si>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</si>
  <si>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</si>
  <si>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</si>
  <si>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</si>
  <si>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</si>
  <si>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</si>
  <si>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</si>
  <si>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</si>
  <si>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</si>
  <si>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</si>
  <si>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</si>
  <si>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</si>
  <si>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</si>
  <si>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</si>
  <si>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</si>
  <si>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</si>
  <si>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</si>
  <si>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</si>
  <si>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</si>
  <si>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</si>
  <si>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</si>
  <si>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</si>
  <si>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</si>
  <si>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</si>
  <si>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</si>
  <si>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</si>
  <si>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</si>
  <si>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</si>
  <si>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</si>
  <si>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</si>
  <si>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</si>
  <si>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</si>
  <si>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</si>
  <si>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</si>
  <si>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</si>
  <si>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</si>
  <si>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</si>
  <si>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</si>
  <si>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</si>
  <si>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</si>
  <si>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</si>
  <si>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</si>
  <si>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</si>
  <si>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</si>
  <si>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</si>
  <si>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</si>
  <si>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</si>
  <si>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</si>
  <si>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</si>
  <si>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</si>
  <si>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</si>
  <si>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</si>
  <si>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</si>
  <si>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</si>
  <si>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</si>
  <si>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</si>
  <si>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</si>
  <si>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</si>
  <si>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</si>
  <si>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</si>
  <si>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</si>
  <si>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</si>
  <si>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</si>
  <si>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</si>
  <si>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</si>
  <si>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</si>
  <si>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</si>
  <si>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</si>
  <si>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</si>
  <si>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</si>
  <si>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</si>
  <si>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</si>
  <si>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</si>
  <si>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</si>
  <si>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</si>
  <si>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</si>
  <si>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</si>
  <si>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</si>
  <si>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</si>
  <si>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</si>
  <si>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</si>
  <si>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</si>
  <si>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</si>
  <si>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</si>
  <si>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</si>
  <si>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</si>
  <si>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</si>
  <si>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</si>
  <si>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</si>
  <si>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</si>
  <si>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</si>
  <si>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</si>
  <si>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</si>
  <si>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</si>
  <si>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</si>
  <si>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</si>
  <si>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</si>
  <si>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</si>
  <si>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</si>
  <si>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</si>
  <si>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</si>
  <si>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</si>
  <si>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</si>
  <si>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</si>
  <si>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</si>
  <si>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</si>
  <si>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</si>
  <si>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</si>
  <si>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</si>
  <si>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</si>
  <si>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</si>
  <si>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</si>
  <si>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</si>
  <si>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</si>
  <si>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</si>
  <si>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</si>
  <si>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</si>
  <si>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</si>
  <si>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</si>
  <si>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</si>
  <si>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</si>
  <si>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</si>
  <si>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</si>
  <si>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</si>
  <si>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</si>
  <si>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</si>
  <si>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</si>
  <si>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</si>
  <si>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</si>
  <si>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</si>
  <si>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</si>
  <si>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</si>
  <si>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</si>
  <si>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</si>
  <si>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</si>
  <si>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</si>
  <si>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</si>
  <si>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</si>
  <si>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</si>
  <si>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</si>
  <si>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</si>
  <si>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</si>
  <si>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</si>
  <si>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</si>
  <si>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</si>
  <si>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</si>
  <si>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</si>
  <si>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</si>
  <si>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</si>
  <si>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</si>
  <si>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</si>
  <si>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</si>
  <si>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</si>
  <si>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</si>
  <si>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</si>
  <si>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</si>
  <si>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</si>
  <si>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</si>
  <si>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</si>
  <si>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</si>
  <si>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</si>
  <si>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</si>
  <si>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</si>
  <si>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</si>
  <si>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</si>
  <si>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</si>
  <si>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</si>
  <si>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</si>
  <si>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</si>
  <si>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</si>
  <si>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</si>
  <si>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</si>
  <si>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</si>
  <si>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</si>
  <si>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</si>
  <si>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</si>
  <si>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</si>
  <si>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</si>
  <si>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</si>
  <si>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</si>
  <si>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</si>
  <si>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</si>
  <si>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</si>
  <si>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</si>
  <si>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</si>
  <si>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</si>
  <si>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</si>
  <si>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</si>
  <si>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</si>
  <si>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</si>
  <si>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</si>
  <si>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</si>
  <si>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</si>
  <si>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</si>
  <si>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</si>
  <si>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</si>
  <si>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</si>
  <si>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</si>
  <si>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</si>
  <si>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</si>
  <si>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</si>
  <si>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</si>
  <si>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</si>
  <si>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</si>
  <si>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</si>
  <si>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</si>
  <si>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</si>
  <si>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</si>
  <si>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</si>
  <si>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</si>
  <si>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</si>
  <si>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</si>
  <si>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</si>
  <si>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</si>
  <si>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</si>
  <si>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</si>
  <si>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</si>
  <si>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</si>
  <si>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</si>
  <si>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</si>
  <si>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</si>
  <si>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</si>
  <si>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</si>
  <si>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</si>
  <si>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</si>
  <si>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</si>
  <si>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</si>
  <si>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</si>
  <si>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</si>
  <si>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</si>
  <si>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</si>
  <si>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</si>
  <si>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</si>
  <si>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</si>
  <si>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</si>
  <si>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</si>
  <si>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</si>
  <si>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</si>
  <si>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</si>
  <si>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</si>
  <si>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</si>
  <si>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</si>
  <si>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</si>
  <si>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</si>
  <si>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</si>
  <si>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</si>
  <si>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</si>
  <si>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</si>
  <si>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</si>
  <si>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</si>
  <si>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</si>
  <si>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</si>
  <si>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</si>
  <si>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</si>
  <si>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</si>
  <si>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</si>
  <si>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</si>
  <si>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</si>
  <si>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</si>
  <si>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</si>
  <si>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</si>
  <si>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</si>
  <si>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</si>
  <si>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</si>
  <si>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</si>
  <si>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</si>
  <si>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</si>
  <si>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</si>
  <si>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</si>
  <si>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</si>
  <si>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</si>
  <si>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</si>
  <si>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</si>
  <si>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</si>
  <si>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</si>
  <si>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</si>
  <si>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</si>
  <si>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</si>
  <si>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</si>
  <si>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</si>
  <si>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</si>
  <si>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</si>
  <si>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</si>
  <si>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</si>
  <si>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</si>
  <si>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</si>
  <si>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</si>
  <si>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</si>
  <si>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</si>
  <si>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</si>
  <si>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</si>
  <si>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</si>
  <si>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</si>
  <si>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</si>
  <si>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</si>
  <si>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</si>
  <si>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</si>
  <si>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</si>
  <si>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</si>
  <si>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</si>
  <si>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</si>
  <si>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</si>
  <si>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</si>
  <si>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</si>
  <si>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</si>
  <si>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</si>
  <si>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</si>
  <si>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</si>
  <si>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</si>
  <si>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</si>
  <si>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</si>
  <si>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</si>
  <si>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</si>
  <si>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</si>
  <si>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</si>
  <si>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</si>
  <si>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</si>
  <si>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</si>
  <si>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</si>
  <si>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</si>
  <si>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</si>
  <si>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</si>
  <si>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</si>
  <si>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</si>
  <si>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</si>
  <si>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</si>
  <si>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</si>
  <si>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</si>
  <si>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</si>
  <si>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</si>
  <si>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</si>
  <si>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</si>
  <si>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</si>
  <si>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</si>
  <si>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</si>
  <si>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</si>
  <si>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</si>
  <si>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</si>
  <si>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</si>
  <si>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</si>
  <si>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</si>
  <si>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</si>
  <si>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</si>
  <si>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</si>
  <si>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</si>
  <si>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</si>
  <si>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</si>
  <si>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</si>
  <si>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</si>
  <si>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</si>
  <si>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</si>
  <si>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</si>
  <si>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</si>
  <si>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</si>
  <si>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</si>
  <si>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</si>
  <si>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</si>
  <si>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</si>
  <si>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</si>
  <si>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</si>
  <si>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</si>
  <si>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</si>
  <si>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</si>
  <si>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</si>
  <si>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</si>
  <si>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</si>
  <si>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</si>
  <si>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</si>
  <si>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</si>
  <si>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</si>
  <si>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</si>
  <si>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</si>
  <si>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</si>
  <si>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</si>
  <si>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</si>
  <si>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</si>
  <si>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</si>
  <si>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</si>
  <si>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</si>
  <si>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</si>
  <si>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</si>
  <si>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</si>
  <si>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</si>
  <si>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</si>
  <si>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</si>
  <si>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</si>
  <si>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</si>
  <si>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</si>
  <si>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</si>
  <si>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</si>
  <si>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</si>
  <si>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</si>
  <si>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</si>
  <si>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</si>
  <si>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</si>
  <si>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</si>
  <si>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</si>
  <si>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</si>
  <si>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</si>
  <si>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</si>
  <si>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</si>
  <si>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</si>
  <si>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</si>
  <si>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</si>
  <si>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</si>
  <si>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</si>
  <si>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</si>
  <si>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</si>
  <si>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</si>
  <si>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</si>
  <si>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</si>
  <si>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</si>
  <si>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</si>
  <si>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</si>
  <si>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</si>
  <si>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</si>
  <si>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</si>
  <si>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</si>
  <si>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</si>
  <si>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</si>
  <si>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</si>
  <si>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</si>
  <si>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</si>
  <si>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</si>
  <si>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</si>
  <si>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</si>
  <si>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</si>
  <si>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</si>
  <si>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</si>
  <si>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</si>
  <si>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</si>
  <si>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</si>
  <si>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</si>
  <si>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</si>
  <si>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</si>
  <si>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</si>
  <si>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</si>
  <si>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</si>
  <si>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</si>
  <si>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</si>
  <si>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</si>
  <si>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</si>
  <si>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</si>
  <si>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</si>
  <si>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</si>
  <si>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</si>
  <si>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</si>
  <si>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</si>
  <si>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</si>
  <si>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</si>
  <si>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</si>
  <si>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</si>
  <si>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</si>
  <si>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</si>
  <si>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</si>
  <si>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</si>
  <si>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</si>
  <si>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</si>
  <si>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</si>
  <si>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</si>
  <si>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</si>
  <si>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</si>
  <si>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</si>
  <si>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</si>
  <si>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</si>
  <si>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</si>
  <si>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</si>
  <si>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</si>
  <si>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</si>
  <si>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</si>
  <si>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</si>
  <si>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</si>
  <si>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</si>
  <si>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</si>
  <si>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</si>
  <si>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</si>
  <si>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</si>
  <si>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</si>
  <si>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</si>
  <si>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</si>
  <si>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</si>
  <si>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</si>
  <si>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</si>
  <si>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</si>
  <si>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</si>
  <si>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</si>
  <si>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</si>
  <si>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</si>
  <si>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</si>
  <si>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</si>
  <si>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</si>
  <si>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</si>
  <si>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</si>
  <si>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</si>
  <si>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</si>
  <si>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</si>
  <si>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</si>
  <si>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</si>
  <si>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</si>
  <si>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</si>
  <si>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</si>
  <si>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</si>
  <si>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</si>
  <si>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</si>
  <si>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</si>
  <si>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</si>
  <si>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</si>
  <si>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</si>
  <si>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</si>
  <si>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</si>
  <si>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</si>
  <si>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</si>
  <si>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</si>
  <si>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</si>
  <si>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</si>
  <si>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</si>
  <si>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</si>
  <si>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</si>
  <si>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</si>
  <si>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</si>
  <si>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</si>
  <si>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</si>
  <si>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</si>
  <si>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</si>
  <si>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</si>
  <si>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</si>
  <si>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</si>
  <si>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</si>
  <si>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</si>
  <si>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</si>
  <si>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</si>
  <si>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</si>
  <si>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</si>
  <si>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</si>
  <si>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</si>
  <si>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</si>
  <si>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</si>
  <si>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</si>
  <si>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</si>
  <si>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</si>
  <si>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</si>
  <si>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</si>
  <si>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</si>
  <si>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</si>
  <si>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</si>
  <si>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</si>
  <si>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</si>
  <si>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</si>
  <si>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</si>
  <si>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</si>
  <si>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</si>
  <si>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</si>
  <si>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</si>
  <si>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</si>
  <si>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</si>
  <si>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</si>
  <si>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</si>
  <si>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</si>
  <si>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</si>
  <si>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</si>
  <si>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</si>
  <si>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</si>
  <si>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</si>
  <si>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</si>
  <si>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</si>
  <si>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</si>
  <si>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</si>
  <si>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</si>
  <si>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</si>
  <si>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</si>
  <si>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</si>
  <si>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</si>
  <si>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</si>
  <si>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</si>
  <si>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</si>
  <si>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</si>
  <si>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</si>
  <si>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</si>
  <si>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</si>
  <si>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</si>
  <si>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</si>
  <si>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</si>
  <si>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</si>
  <si>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</si>
  <si>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</si>
  <si>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</si>
  <si>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</si>
  <si>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</si>
  <si>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</si>
  <si>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</si>
  <si>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</si>
  <si>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</si>
  <si>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</si>
  <si>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</si>
  <si>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</si>
  <si>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</si>
  <si>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</si>
  <si>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</si>
  <si>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</si>
  <si>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</si>
  <si>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</si>
  <si>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</si>
  <si>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</si>
  <si>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</si>
  <si>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</si>
  <si>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</si>
  <si>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</si>
  <si>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</si>
  <si>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</si>
  <si>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</si>
  <si>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</si>
  <si>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</si>
  <si>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</si>
  <si>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</si>
  <si>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</si>
  <si>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</si>
  <si>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</si>
  <si>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</si>
  <si>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</si>
  <si>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</si>
  <si>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</si>
  <si>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</si>
  <si>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</si>
  <si>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</si>
  <si>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</si>
  <si>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</si>
  <si>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</si>
  <si>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</si>
  <si>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</si>
  <si>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</si>
  <si>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</si>
  <si>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</si>
  <si>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</si>
  <si>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</si>
  <si>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</si>
  <si>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</si>
  <si>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</si>
  <si>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</si>
  <si>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</si>
  <si>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</si>
  <si>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</si>
  <si>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</si>
  <si>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</si>
  <si>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</si>
  <si>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</si>
  <si>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</si>
  <si>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</si>
  <si>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</si>
  <si>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</si>
  <si>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</si>
  <si>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</si>
  <si>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</si>
  <si>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</si>
  <si>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</si>
  <si>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</si>
  <si>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</si>
  <si>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</si>
  <si>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</si>
  <si>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</si>
  <si>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</si>
  <si>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</si>
  <si>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</si>
  <si>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</si>
  <si>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</si>
  <si>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</si>
  <si>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</si>
  <si>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</si>
  <si>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</si>
  <si>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</si>
  <si>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</si>
  <si>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</si>
  <si>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</si>
  <si>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</si>
  <si>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</si>
  <si>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</si>
  <si>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</si>
  <si>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</si>
  <si>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</si>
  <si>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</si>
  <si>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</si>
  <si>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</si>
  <si>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</si>
  <si>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</si>
  <si>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</si>
  <si>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</si>
  <si>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</si>
  <si>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</si>
  <si>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</si>
  <si>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</si>
  <si>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</si>
  <si>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</si>
  <si>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</si>
  <si>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</si>
  <si>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</si>
  <si>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</si>
  <si>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</si>
  <si>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</si>
  <si>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</si>
  <si>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</si>
  <si>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</si>
  <si>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</si>
  <si>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</si>
  <si>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</si>
  <si>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</si>
  <si>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</si>
  <si>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</si>
  <si>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</si>
  <si>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</si>
  <si>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</si>
  <si>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</si>
  <si>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</si>
  <si>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</si>
  <si>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</si>
  <si>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</si>
  <si>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</si>
  <si>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</si>
  <si>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</si>
  <si>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</si>
  <si>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</si>
  <si>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</si>
  <si>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</si>
  <si>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</si>
  <si>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</si>
  <si>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</si>
  <si>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</si>
  <si>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</si>
  <si>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</si>
  <si>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</si>
  <si>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</si>
  <si>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</si>
  <si>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</si>
  <si>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</si>
  <si>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</si>
  <si>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</si>
  <si>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</si>
  <si>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</si>
  <si>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</si>
  <si>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</si>
  <si>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</si>
  <si>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</si>
  <si>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</si>
  <si>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</si>
  <si>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</si>
  <si>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</si>
  <si>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</si>
  <si>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</si>
  <si>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</si>
  <si>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</si>
  <si>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</si>
  <si>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</si>
  <si>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</si>
  <si>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</si>
  <si>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</si>
  <si>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</si>
  <si>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</si>
  <si>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</si>
  <si>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</si>
  <si>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</si>
  <si>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</si>
  <si>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</si>
  <si>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</si>
  <si>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</si>
  <si>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</si>
  <si>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</si>
  <si>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</si>
  <si>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</si>
  <si>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</si>
  <si>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</si>
  <si>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</si>
  <si>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</si>
  <si>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</si>
  <si>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</si>
  <si>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</si>
  <si>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</si>
  <si>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</si>
  <si>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</si>
  <si>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</si>
  <si>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</si>
  <si>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</si>
  <si>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</si>
  <si>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</si>
  <si>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</si>
  <si>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</si>
  <si>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</si>
  <si>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</si>
  <si>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</si>
  <si>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</si>
  <si>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</si>
  <si>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</si>
  <si>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</si>
  <si>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</si>
  <si>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</si>
  <si>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</si>
  <si>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</si>
  <si>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</si>
  <si>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</si>
  <si>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</si>
  <si>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</si>
  <si>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</si>
  <si>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</si>
  <si>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</si>
  <si>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</si>
  <si>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</si>
  <si>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</si>
  <si>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</si>
  <si>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</si>
  <si>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</si>
  <si>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</si>
  <si>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</si>
  <si>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</si>
  <si>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</si>
  <si>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</si>
  <si>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</si>
  <si>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</si>
  <si>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</si>
  <si>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</si>
  <si>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</si>
  <si>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</si>
  <si>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</si>
  <si>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</si>
  <si>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</si>
  <si>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</si>
  <si>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</si>
  <si>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</si>
  <si>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</si>
  <si>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</si>
  <si>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</si>
  <si>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</si>
  <si>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</si>
  <si>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</si>
  <si>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</si>
  <si>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</si>
  <si>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</si>
  <si>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</si>
  <si>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</si>
  <si>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</si>
  <si>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</si>
  <si>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</si>
  <si>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</si>
  <si>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</si>
  <si>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</si>
  <si>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</si>
  <si>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</si>
  <si>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</si>
  <si>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</si>
  <si>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</si>
  <si>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</si>
  <si>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</si>
  <si>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</si>
  <si>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</si>
  <si>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</si>
  <si>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</si>
  <si>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</si>
  <si>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</si>
  <si>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</si>
  <si>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</si>
  <si>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</si>
  <si>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</si>
  <si>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</si>
  <si>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</si>
  <si>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</si>
  <si>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</si>
  <si>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</si>
  <si>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</si>
  <si>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</si>
  <si>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</si>
  <si>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</si>
  <si>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</si>
  <si>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</si>
  <si>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</si>
  <si>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</si>
  <si>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</si>
  <si>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</si>
  <si>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</si>
  <si>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</si>
  <si>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</si>
  <si>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</si>
  <si>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</si>
  <si>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</si>
  <si>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</si>
  <si>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</si>
  <si>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</si>
  <si>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</si>
  <si>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</si>
  <si>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</si>
  <si>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</si>
  <si>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</si>
  <si>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</si>
  <si>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</si>
  <si>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</si>
  <si>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</si>
  <si>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</si>
  <si>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</si>
  <si>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</si>
  <si>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</si>
  <si>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</si>
  <si>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</si>
  <si>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</si>
  <si>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</si>
  <si>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</si>
  <si>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</si>
  <si>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</si>
  <si>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</si>
  <si>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</si>
  <si>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</si>
  <si>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</si>
  <si>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</si>
  <si>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</si>
  <si>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</si>
  <si>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</si>
  <si>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</si>
  <si>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</si>
  <si>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</si>
  <si>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</si>
  <si>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</si>
  <si>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</si>
  <si>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</si>
  <si>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</si>
  <si>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</si>
  <si>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</si>
  <si>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</si>
  <si>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</si>
  <si>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</si>
  <si>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</si>
  <si>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</si>
  <si>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</si>
  <si>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</si>
  <si>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</si>
  <si>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</si>
  <si>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</si>
  <si>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</si>
  <si>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</si>
  <si>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</si>
  <si>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</si>
  <si>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</si>
  <si>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</si>
  <si>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</si>
  <si>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</si>
  <si>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</si>
  <si>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</si>
  <si>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</si>
  <si>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</si>
  <si>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</si>
  <si>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</si>
  <si>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</si>
  <si>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</si>
  <si>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</si>
  <si>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</si>
  <si>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</si>
  <si>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</si>
  <si>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</si>
  <si>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</si>
  <si>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</si>
  <si>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</si>
  <si>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</si>
  <si>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</si>
  <si>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</si>
  <si>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</si>
  <si>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</si>
  <si>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</si>
  <si>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</si>
  <si>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</si>
  <si>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</si>
  <si>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</si>
  <si>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</si>
  <si>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</si>
  <si>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</si>
  <si>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</si>
  <si>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</si>
  <si>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</si>
  <si>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</si>
  <si>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</si>
  <si>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</si>
  <si>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</si>
  <si>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</si>
  <si>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</si>
  <si>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</si>
  <si>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</si>
  <si>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</si>
  <si>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</si>
  <si>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</si>
  <si>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</si>
  <si>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</si>
  <si>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</si>
  <si>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</si>
  <si>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</si>
  <si>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</si>
  <si>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</si>
  <si>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</si>
  <si>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</si>
  <si>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</si>
  <si>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</si>
  <si>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</si>
  <si>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</si>
  <si>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</si>
  <si>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</si>
  <si>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</si>
  <si>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</si>
  <si>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</si>
  <si>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</si>
  <si>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</si>
  <si>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</si>
  <si>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</si>
  <si>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</si>
  <si>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</si>
  <si>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</si>
  <si>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</si>
  <si>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</si>
  <si>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</si>
  <si>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</si>
  <si>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</si>
  <si>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</si>
  <si>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</si>
  <si>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</si>
  <si>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</si>
  <si>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</si>
  <si>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</si>
  <si>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</si>
  <si>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</si>
  <si>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</si>
  <si>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</si>
  <si>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</si>
  <si>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</si>
  <si>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</si>
  <si>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</si>
  <si>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</si>
  <si>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</si>
  <si>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</si>
  <si>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</si>
  <si>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</si>
  <si>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</si>
  <si>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</si>
  <si>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</si>
  <si>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</si>
  <si>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</si>
  <si>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</si>
  <si>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</si>
  <si>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</si>
  <si>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</si>
  <si>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</si>
  <si>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</si>
  <si>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</si>
  <si>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</si>
  <si>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</si>
  <si>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</si>
  <si>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</si>
  <si>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</si>
  <si>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</si>
  <si>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</si>
  <si>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</si>
  <si>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</si>
  <si>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</si>
  <si>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</si>
  <si>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</si>
  <si>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</si>
  <si>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</si>
  <si>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</si>
  <si>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</si>
  <si>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</si>
  <si>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</si>
  <si>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</si>
  <si>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</si>
  <si>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</si>
  <si>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</si>
  <si>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</si>
  <si>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</si>
  <si>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</si>
  <si>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</si>
  <si>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</si>
  <si>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</si>
  <si>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</si>
  <si>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</si>
  <si>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</si>
  <si>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</si>
  <si>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</si>
  <si>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</si>
  <si>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</si>
  <si>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</si>
  <si>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</si>
  <si>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</si>
  <si>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</si>
  <si>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</si>
  <si>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</si>
  <si>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</si>
  <si>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</si>
  <si>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</si>
  <si>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</si>
  <si>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</si>
  <si>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</si>
  <si>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</si>
  <si>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</si>
  <si>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</si>
  <si>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</si>
  <si>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</si>
  <si>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</si>
  <si>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</si>
  <si>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</si>
  <si>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</si>
  <si>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</si>
  <si>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</si>
  <si>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</si>
  <si>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</si>
  <si>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</si>
  <si>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</si>
  <si>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</si>
  <si>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</si>
  <si>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</si>
  <si>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</si>
  <si>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</si>
  <si>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</si>
  <si>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</si>
  <si>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</si>
  <si>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</si>
  <si>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</si>
  <si>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</si>
  <si>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</si>
  <si>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</si>
  <si>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</si>
  <si>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</si>
  <si>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</si>
  <si>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</si>
  <si>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</si>
  <si>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</si>
  <si>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</si>
  <si>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</si>
  <si>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</si>
  <si>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</si>
  <si>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</si>
  <si>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</si>
  <si>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</si>
  <si>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</si>
  <si>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</si>
  <si>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</si>
  <si>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</si>
  <si>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</si>
  <si>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</si>
  <si>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</si>
  <si>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</si>
  <si>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</si>
  <si>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</si>
  <si>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</si>
  <si>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</si>
  <si>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</si>
  <si>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</si>
  <si>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</si>
  <si>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</si>
  <si>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</si>
  <si>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</si>
  <si>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</si>
  <si>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</si>
  <si>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</si>
  <si>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</si>
  <si>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</si>
  <si>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</si>
  <si>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</si>
  <si>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</si>
  <si>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</si>
  <si>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</si>
  <si>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</si>
  <si>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</si>
  <si>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</si>
  <si>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</si>
  <si>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</si>
  <si>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</si>
  <si>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</si>
  <si>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</si>
  <si>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</si>
  <si>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</si>
  <si>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</si>
  <si>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</si>
  <si>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</si>
  <si>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</si>
  <si>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</si>
  <si>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</si>
  <si>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</si>
  <si>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</si>
  <si>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</si>
  <si>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</si>
  <si>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</si>
  <si>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</si>
  <si>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</si>
  <si>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</si>
  <si>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</si>
  <si>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</si>
  <si>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</si>
  <si>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</si>
  <si>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</si>
  <si>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</si>
  <si>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</si>
  <si>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</si>
  <si>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</si>
  <si>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</si>
  <si>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</si>
  <si>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</si>
  <si>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</si>
  <si>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</si>
  <si>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</si>
  <si>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</si>
  <si>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</si>
  <si>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</si>
  <si>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</si>
  <si>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</si>
  <si>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</si>
  <si>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</si>
  <si>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</si>
  <si>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</si>
  <si>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</si>
  <si>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</si>
  <si>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</si>
  <si>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</si>
  <si>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</si>
  <si>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</si>
  <si>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</si>
  <si>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</si>
  <si>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</si>
  <si>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</si>
  <si>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</si>
  <si>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</si>
  <si>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</si>
  <si>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</si>
  <si>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</si>
  <si>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</si>
  <si>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</si>
  <si>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</si>
  <si>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</si>
  <si>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</si>
  <si>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</si>
  <si>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</si>
  <si>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</si>
  <si>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</si>
  <si>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</si>
  <si>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</si>
  <si>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</si>
  <si>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</si>
  <si>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</si>
  <si>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</si>
  <si>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</si>
  <si>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</si>
  <si>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</si>
  <si>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</si>
  <si>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</si>
  <si>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</si>
  <si>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</si>
  <si>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</si>
  <si>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</si>
  <si>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</si>
  <si>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</si>
  <si>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</si>
  <si>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</si>
  <si>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</si>
  <si>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</si>
  <si>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</si>
  <si>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</si>
  <si>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</si>
  <si>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</si>
  <si>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</si>
  <si>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</si>
  <si>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</si>
  <si>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</si>
  <si>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</si>
  <si>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</si>
  <si>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</si>
  <si>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</si>
  <si>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</si>
  <si>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</si>
  <si>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</si>
  <si>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</si>
  <si>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</si>
  <si>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</si>
  <si>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</si>
  <si>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</si>
  <si>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</si>
  <si>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</si>
  <si>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</si>
  <si>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</si>
  <si>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</si>
  <si>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</si>
  <si>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</si>
  <si>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</si>
  <si>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</si>
  <si>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</si>
  <si>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</si>
  <si>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</si>
  <si>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</si>
  <si>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</si>
  <si>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</si>
  <si>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</si>
  <si>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</si>
  <si>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</si>
  <si>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</si>
  <si>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</si>
  <si>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</si>
  <si>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</si>
  <si>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</si>
  <si>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</si>
  <si>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</si>
  <si>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</si>
  <si>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</si>
  <si>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</si>
  <si>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</si>
  <si>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</si>
  <si>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</si>
  <si>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</si>
  <si>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</si>
  <si>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</si>
  <si>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</si>
  <si>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</si>
  <si>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</si>
  <si>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</si>
  <si>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</si>
  <si>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</si>
  <si>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</si>
  <si>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</si>
  <si>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</si>
  <si>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</si>
  <si>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</si>
  <si>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</si>
  <si>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</si>
  <si>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</si>
  <si>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</si>
  <si>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</si>
  <si>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</si>
  <si>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</si>
  <si>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</si>
  <si>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</si>
  <si>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</si>
  <si>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</si>
  <si>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</si>
  <si>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</si>
  <si>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</si>
  <si>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</si>
  <si>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</si>
  <si>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</si>
  <si>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</si>
  <si>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</si>
  <si>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</si>
  <si>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</si>
  <si>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</si>
  <si>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</si>
  <si>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</si>
  <si>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</si>
  <si>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</si>
  <si>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</si>
  <si>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</si>
  <si>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</si>
  <si>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</si>
  <si>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</si>
  <si>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</si>
  <si>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</si>
  <si>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</si>
  <si>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</si>
  <si>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</si>
  <si>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</si>
  <si>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</si>
  <si>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</si>
  <si>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</si>
  <si>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</si>
  <si>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</si>
  <si>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</si>
  <si>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</si>
  <si>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</si>
  <si>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</si>
  <si>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</si>
  <si>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</si>
  <si>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</si>
  <si>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</si>
  <si>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</si>
  <si>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</si>
  <si>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</si>
  <si>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</si>
  <si>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</si>
  <si>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</si>
  <si>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</si>
  <si>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</si>
  <si>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</si>
  <si>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</si>
  <si>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</si>
  <si>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</si>
  <si>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</si>
  <si>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</si>
  <si>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</si>
  <si>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</si>
  <si>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</si>
  <si>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</si>
  <si>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</si>
  <si>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</si>
  <si>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</si>
  <si>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</si>
  <si>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</si>
  <si>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</si>
  <si>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</si>
  <si>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</si>
  <si>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</si>
  <si>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</si>
  <si>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</si>
  <si>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</si>
  <si>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</si>
  <si>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</si>
  <si>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</si>
  <si>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</si>
  <si>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</si>
  <si>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</si>
  <si>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</si>
  <si>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</si>
  <si>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</si>
  <si>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</si>
  <si>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</si>
  <si>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</si>
  <si>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</si>
  <si>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</si>
  <si>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</si>
  <si>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</si>
  <si>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</si>
  <si>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</si>
  <si>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</si>
  <si>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</si>
  <si>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</si>
  <si>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</si>
  <si>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</si>
  <si>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</si>
  <si>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</si>
  <si>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</si>
  <si>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</si>
  <si>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</si>
  <si>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</si>
  <si>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</si>
  <si>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</si>
  <si>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</si>
  <si>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</si>
  <si>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</si>
  <si>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</si>
  <si>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</si>
  <si>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</si>
  <si>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</si>
  <si>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</si>
  <si>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</si>
  <si>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</si>
  <si>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</si>
  <si>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</si>
  <si>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</si>
  <si>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</si>
  <si>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</si>
  <si>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</si>
  <si>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</si>
  <si>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</si>
  <si>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</si>
  <si>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</si>
  <si>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</si>
  <si>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</si>
  <si>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</si>
  <si>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</si>
  <si>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</si>
  <si>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</si>
  <si>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</si>
  <si>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</si>
  <si>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</si>
  <si>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</si>
  <si>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</si>
  <si>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</si>
  <si>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</si>
  <si>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</si>
  <si>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</si>
  <si>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</si>
  <si>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</si>
  <si>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</si>
  <si>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</si>
  <si>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</si>
  <si>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</si>
  <si>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</si>
  <si>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</si>
  <si>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</si>
  <si>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</si>
  <si>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</si>
  <si>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</si>
  <si>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</si>
  <si>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</si>
  <si>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</si>
  <si>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</si>
  <si>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</si>
  <si>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</si>
  <si>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</si>
  <si>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</si>
  <si>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</si>
  <si>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</si>
  <si>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</si>
  <si>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</si>
  <si>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</si>
  <si>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</si>
  <si>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</si>
  <si>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</si>
  <si>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</si>
  <si>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</si>
  <si>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</si>
  <si>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</si>
  <si>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</si>
  <si>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</si>
  <si>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</si>
  <si>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</si>
  <si>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</si>
  <si>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</si>
  <si>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</si>
  <si>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</si>
  <si>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</si>
  <si>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</si>
  <si>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</si>
  <si>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</si>
  <si>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</si>
  <si>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</si>
  <si>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</si>
  <si>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</si>
  <si>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</si>
  <si>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</si>
  <si>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</si>
  <si>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</si>
  <si>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</si>
  <si>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</si>
  <si>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</si>
  <si>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</si>
  <si>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</si>
  <si>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</si>
  <si>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</si>
  <si>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</si>
  <si>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</si>
  <si>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</si>
  <si>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</si>
  <si>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</si>
  <si>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</si>
  <si>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</si>
  <si>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</si>
  <si>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</si>
  <si>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</si>
  <si>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</si>
  <si>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</si>
  <si>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</si>
  <si>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</si>
  <si>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</si>
  <si>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</si>
  <si>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</si>
  <si>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</si>
  <si>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</si>
  <si>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</si>
  <si>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</si>
  <si>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</si>
  <si>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</si>
  <si>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</si>
  <si>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</si>
  <si>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</si>
  <si>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</si>
  <si>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</si>
  <si>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</si>
  <si>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</si>
  <si>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</si>
  <si>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</si>
  <si>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</si>
  <si>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</si>
  <si>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</si>
  <si>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</si>
  <si>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</si>
  <si>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</si>
  <si>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</si>
  <si>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</si>
  <si>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</si>
  <si>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</si>
  <si>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</si>
  <si>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</si>
  <si>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</si>
  <si>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</si>
  <si>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</si>
  <si>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</si>
  <si>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</si>
  <si>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</si>
  <si>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</si>
  <si>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</si>
  <si>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</si>
  <si>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</si>
  <si>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</si>
  <si>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</si>
  <si>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</si>
  <si>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</si>
  <si>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</si>
  <si>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</si>
  <si>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</si>
  <si>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</si>
  <si>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</si>
  <si>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</si>
  <si>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</si>
  <si>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</si>
  <si>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</si>
  <si>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</si>
  <si>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</si>
  <si>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</si>
  <si>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</si>
  <si>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</si>
  <si>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</si>
  <si>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</si>
  <si>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</si>
  <si>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</si>
  <si>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</si>
  <si>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</si>
  <si>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</si>
  <si>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</si>
  <si>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</si>
  <si>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</si>
  <si>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</si>
  <si>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</si>
  <si>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</si>
  <si>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</si>
  <si>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</si>
  <si>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</si>
  <si>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</si>
  <si>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</si>
  <si>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</si>
  <si>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</si>
  <si>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</si>
  <si>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</si>
  <si>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</si>
  <si>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</si>
  <si>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</si>
  <si>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</si>
  <si>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</si>
  <si>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</si>
  <si>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</si>
  <si>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</si>
  <si>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</si>
  <si>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</si>
  <si>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</si>
  <si>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</si>
  <si>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</si>
  <si>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</si>
  <si>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</si>
  <si>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</si>
  <si>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</si>
  <si>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</si>
  <si>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</si>
  <si>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</si>
  <si>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</si>
  <si>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</si>
  <si>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</si>
  <si>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</si>
  <si>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</si>
  <si>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</si>
  <si>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</si>
  <si>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</si>
  <si>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</si>
  <si>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</si>
  <si>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</si>
  <si>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</si>
  <si>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</si>
  <si>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</si>
  <si>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</si>
  <si>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</si>
  <si>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</si>
  <si>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</si>
  <si>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</si>
  <si>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</si>
  <si>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</si>
  <si>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</si>
  <si>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</si>
  <si>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</si>
  <si>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</si>
  <si>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</si>
  <si>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</si>
  <si>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</si>
  <si>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</si>
  <si>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</si>
  <si>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</si>
  <si>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</si>
  <si>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</si>
  <si>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</si>
  <si>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</si>
  <si>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</si>
  <si>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</si>
  <si>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</si>
  <si>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</si>
  <si>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</si>
  <si>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</si>
  <si>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</si>
  <si>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</si>
  <si>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</si>
  <si>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</si>
  <si>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</si>
  <si>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</si>
  <si>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</si>
  <si>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</si>
  <si>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</si>
  <si>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</si>
  <si>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</si>
  <si>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</si>
  <si>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</si>
  <si>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</si>
  <si>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</si>
  <si>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</si>
  <si>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</si>
  <si>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</si>
  <si>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</si>
  <si>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</si>
  <si>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</si>
  <si>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</si>
  <si>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</si>
  <si>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</si>
  <si>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</si>
  <si>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</si>
  <si>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</si>
  <si>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</si>
  <si>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</si>
  <si>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</si>
  <si>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</si>
  <si>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</si>
  <si>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</si>
  <si>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</si>
  <si>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</si>
  <si>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</si>
  <si>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</si>
  <si>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</si>
  <si>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</si>
  <si>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</si>
  <si>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</si>
  <si>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</si>
  <si>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</si>
  <si>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</si>
  <si>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</si>
  <si>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</si>
  <si>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</si>
  <si>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</si>
  <si>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</si>
  <si>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</si>
  <si>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</si>
  <si>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</si>
  <si>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</si>
  <si>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</si>
  <si>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</si>
  <si>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</si>
  <si>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</si>
  <si>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</si>
  <si>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</si>
  <si>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</si>
  <si>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</si>
  <si>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</si>
  <si>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</si>
  <si>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</si>
  <si>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</si>
  <si>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</si>
  <si>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</si>
  <si>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</si>
  <si>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</si>
  <si>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</si>
  <si>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</si>
  <si>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</si>
  <si>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</si>
  <si>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</si>
  <si>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</si>
  <si>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</si>
  <si>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</si>
  <si>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</si>
  <si>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</si>
  <si>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</si>
  <si>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</si>
  <si>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</si>
  <si>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</si>
  <si>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</si>
  <si>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</si>
  <si>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</si>
  <si>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</si>
  <si>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</si>
  <si>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</si>
  <si>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</si>
  <si>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</si>
  <si>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</si>
  <si>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</si>
  <si>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</si>
  <si>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</si>
  <si>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</si>
  <si>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</si>
  <si>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</si>
  <si>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</si>
  <si>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</si>
  <si>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</si>
  <si>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</si>
  <si>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</si>
  <si>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</si>
  <si>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</si>
  <si>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</si>
  <si>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</si>
  <si>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</si>
  <si>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</si>
  <si>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</si>
  <si>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</si>
  <si>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</si>
  <si>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</si>
  <si>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</si>
  <si>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</si>
  <si>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</si>
  <si>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</si>
  <si>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</si>
  <si>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</si>
  <si>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</si>
  <si>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</si>
  <si>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</si>
  <si>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</si>
  <si>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</si>
  <si>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</si>
  <si>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</si>
  <si>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</si>
  <si>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</si>
  <si>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</si>
  <si>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</si>
  <si>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</si>
  <si>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</si>
  <si>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</si>
  <si>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</si>
  <si>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</si>
  <si>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</si>
  <si>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</si>
  <si>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</si>
  <si>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</si>
  <si>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</si>
  <si>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</si>
  <si>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</si>
  <si>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</si>
  <si>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</si>
  <si>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</si>
  <si>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</si>
  <si>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</si>
  <si>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</si>
  <si>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</si>
  <si>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</si>
  <si>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</si>
  <si>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</si>
  <si>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</si>
  <si>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</si>
  <si>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</si>
  <si>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</si>
  <si>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</si>
  <si>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</si>
  <si>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</si>
  <si>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</si>
  <si>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</si>
  <si>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</si>
  <si>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</si>
  <si>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</si>
  <si>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</si>
  <si>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</si>
  <si>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</si>
  <si>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</si>
  <si>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</si>
  <si>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</si>
  <si>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</si>
  <si>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</si>
  <si>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</si>
  <si>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</si>
  <si>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</si>
  <si>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</si>
  <si>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</si>
  <si>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</si>
  <si>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</si>
  <si>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</si>
  <si>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</si>
  <si>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</si>
  <si>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</si>
  <si>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</si>
  <si>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</si>
  <si>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</si>
  <si>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</si>
  <si>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</si>
  <si>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</si>
  <si>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</si>
  <si>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</si>
  <si>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</si>
  <si>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</si>
  <si>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</si>
  <si>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</si>
  <si>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</si>
  <si>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</si>
  <si>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</si>
  <si>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</si>
  <si>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</si>
  <si>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</si>
  <si>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</si>
  <si>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</si>
  <si>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</si>
  <si>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</si>
  <si>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</si>
  <si>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</si>
  <si>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</si>
  <si>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</si>
  <si>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</si>
  <si>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</si>
  <si>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</si>
  <si>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</si>
  <si>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</si>
  <si>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</si>
  <si>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</si>
  <si>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</si>
  <si>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</si>
  <si>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</si>
  <si>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</si>
  <si>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</si>
  <si>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</si>
  <si>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</si>
  <si>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</si>
  <si>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</si>
  <si>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</si>
  <si>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</si>
  <si>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</si>
  <si>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</si>
  <si>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</si>
  <si>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</si>
  <si>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</si>
  <si>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</si>
  <si>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</si>
  <si>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</si>
  <si>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</si>
  <si>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</si>
  <si>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</si>
  <si>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</si>
  <si>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</si>
  <si>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</si>
  <si>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</si>
  <si>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</si>
  <si>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</si>
  <si>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</si>
  <si>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</si>
  <si>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</si>
  <si>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</si>
  <si>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</si>
  <si>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</si>
  <si>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</si>
  <si>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</si>
  <si>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</si>
  <si>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</si>
  <si>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</si>
  <si>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</si>
  <si>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</si>
  <si>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</si>
  <si>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</si>
  <si>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</si>
  <si>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</si>
  <si>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</si>
  <si>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</si>
  <si>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</si>
  <si>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</si>
  <si>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</si>
  <si>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</si>
  <si>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</si>
  <si>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</si>
  <si>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</si>
  <si>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</si>
  <si>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</si>
  <si>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</si>
  <si>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</si>
  <si>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</si>
  <si>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</si>
  <si>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</si>
  <si>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</si>
  <si>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</si>
  <si>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</si>
  <si>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</si>
  <si>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</si>
  <si>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</si>
  <si>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</si>
  <si>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</si>
  <si>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</si>
  <si>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</si>
  <si>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</si>
  <si>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</si>
  <si>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</si>
  <si>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</si>
  <si>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</si>
  <si>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</si>
  <si>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</si>
  <si>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</si>
  <si>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</si>
  <si>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</si>
  <si>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</si>
  <si>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</si>
  <si>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</si>
  <si>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</si>
  <si>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</si>
  <si>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</si>
  <si>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</si>
  <si>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</si>
  <si>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</si>
  <si>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</si>
  <si>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</si>
  <si>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</si>
  <si>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</si>
  <si>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</si>
  <si>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</si>
  <si>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</si>
  <si>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</si>
  <si>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</si>
  <si>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</si>
  <si>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</si>
  <si>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</si>
  <si>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</si>
  <si>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</si>
  <si>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</si>
  <si>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</si>
  <si>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</si>
  <si>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</si>
  <si>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</si>
  <si>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</si>
  <si>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</si>
  <si>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</si>
  <si>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</si>
  <si>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</si>
  <si>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</si>
  <si>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</si>
  <si>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</si>
  <si>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</si>
  <si>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</si>
  <si>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</si>
  <si>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</si>
  <si>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</si>
  <si>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</si>
  <si>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</si>
  <si>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</si>
  <si>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</si>
  <si>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</si>
  <si>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</si>
  <si>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</si>
  <si>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</si>
  <si>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</si>
  <si>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</si>
  <si>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</si>
  <si>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</si>
  <si>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</si>
  <si>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</si>
  <si>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</si>
  <si>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</si>
  <si>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</si>
  <si>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</si>
  <si>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</si>
  <si>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</si>
  <si>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</si>
  <si>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</si>
  <si>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</si>
  <si>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</si>
  <si>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</si>
  <si>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</si>
  <si>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</si>
  <si>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</si>
  <si>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</si>
  <si>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</si>
  <si>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</si>
  <si>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</si>
  <si>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</si>
  <si>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</si>
  <si>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</si>
  <si>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</si>
  <si>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</si>
  <si>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</si>
  <si>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</si>
  <si>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</si>
  <si>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</si>
  <si>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</si>
  <si>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</si>
  <si>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</si>
  <si>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</si>
  <si>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</si>
  <si>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</si>
  <si>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</si>
  <si>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</si>
  <si>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</si>
  <si>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</si>
  <si>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</si>
  <si>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</si>
  <si>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</si>
  <si>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</si>
  <si>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</si>
  <si>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</si>
  <si>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</si>
  <si>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</si>
  <si>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</si>
  <si>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</si>
  <si>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</si>
  <si>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</si>
  <si>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</si>
  <si>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</si>
  <si>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</si>
  <si>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</si>
  <si>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</si>
  <si>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</si>
  <si>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</si>
  <si>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</si>
  <si>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</si>
  <si>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</si>
  <si>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</si>
  <si>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</si>
  <si>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</si>
  <si>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</si>
  <si>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</si>
  <si>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</si>
  <si>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</si>
  <si>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</si>
  <si>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</si>
  <si>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</si>
  <si>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</si>
  <si>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</si>
  <si>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</si>
  <si>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</si>
  <si>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</si>
  <si>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</si>
  <si>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</si>
  <si>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</si>
  <si>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</si>
  <si>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</si>
  <si>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</si>
  <si>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</si>
  <si>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</si>
  <si>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</si>
  <si>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</si>
  <si>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</si>
  <si>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</si>
  <si>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</si>
  <si>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</si>
  <si>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</si>
  <si>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</si>
  <si>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</si>
  <si>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</si>
  <si>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</si>
  <si>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</si>
  <si>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</si>
  <si>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</si>
  <si>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</si>
  <si>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</si>
  <si>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</si>
  <si>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</si>
  <si>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</si>
  <si>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</si>
  <si>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</si>
  <si>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</si>
  <si>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</si>
  <si>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</si>
  <si>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</si>
  <si>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</si>
  <si>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</si>
  <si>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</si>
  <si>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</si>
  <si>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</si>
  <si>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</si>
  <si>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</si>
  <si>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</si>
  <si>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</si>
  <si>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</si>
  <si>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</si>
  <si>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</si>
  <si>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</si>
  <si>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</si>
  <si>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</si>
  <si>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</si>
  <si>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</si>
  <si>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</si>
  <si>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</si>
  <si>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</si>
  <si>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</si>
  <si>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</si>
  <si>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</si>
  <si>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</si>
  <si>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</si>
  <si>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</si>
  <si>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</si>
  <si>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</si>
  <si>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</si>
  <si>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</si>
  <si>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</si>
  <si>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</si>
  <si>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</si>
  <si>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</si>
  <si>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</si>
  <si>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</si>
  <si>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</si>
  <si>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</si>
  <si>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</si>
  <si>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</si>
  <si>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</si>
  <si>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</si>
  <si>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</si>
  <si>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</si>
  <si>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</si>
  <si>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</si>
  <si>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</si>
  <si>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</si>
  <si>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</si>
  <si>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</si>
  <si>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</si>
  <si>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</si>
  <si>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</si>
  <si>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</si>
  <si>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</si>
  <si>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</si>
  <si>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</si>
  <si>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</si>
  <si>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</si>
  <si>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</si>
  <si>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</si>
  <si>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</si>
  <si>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</si>
  <si>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</si>
  <si>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</si>
  <si>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</si>
  <si>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</si>
  <si>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</si>
  <si>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</si>
  <si>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</si>
  <si>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</si>
  <si>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</si>
  <si>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</si>
  <si>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</si>
  <si>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</si>
  <si>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</si>
  <si>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</si>
  <si>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</si>
  <si>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</si>
  <si>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</si>
  <si>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</si>
  <si>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</si>
  <si>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</si>
  <si>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</si>
  <si>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</si>
  <si>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</si>
  <si>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</si>
  <si>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</si>
  <si>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</si>
  <si>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</si>
  <si>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</si>
  <si>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</si>
  <si>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</si>
  <si>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</si>
  <si>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</si>
  <si>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</si>
  <si>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</si>
  <si>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</si>
  <si>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</si>
  <si>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</si>
  <si>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</si>
  <si>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</si>
  <si>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</si>
  <si>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</si>
  <si>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</si>
  <si>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</si>
  <si>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</si>
  <si>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</si>
  <si>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</si>
  <si>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</si>
  <si>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</si>
  <si>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</si>
  <si>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</si>
  <si>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</si>
  <si>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</si>
  <si>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</si>
  <si>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</si>
  <si>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</si>
  <si>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</si>
  <si>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</si>
  <si>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</si>
  <si>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</si>
  <si>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</si>
  <si>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</si>
  <si>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</si>
  <si>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</si>
  <si>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</si>
  <si>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</si>
  <si>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</si>
  <si>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</si>
  <si>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</si>
  <si>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</si>
  <si>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</si>
  <si>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</si>
  <si>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</si>
  <si>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</si>
  <si>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</si>
  <si>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</si>
  <si>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</si>
  <si>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</si>
  <si>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</si>
  <si>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</si>
  <si>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</si>
  <si>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</si>
  <si>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</si>
  <si>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</si>
  <si>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</si>
  <si>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</si>
  <si>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</si>
  <si>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</si>
  <si>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</si>
  <si>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</si>
  <si>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</si>
  <si>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</si>
  <si>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</si>
  <si>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</si>
  <si>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</si>
  <si>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</si>
  <si>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</si>
  <si>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</si>
  <si>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</si>
  <si>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</si>
  <si>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</si>
  <si>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</si>
  <si>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</si>
  <si>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</si>
  <si>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</si>
  <si>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</si>
  <si>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</si>
  <si>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</si>
  <si>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</si>
  <si>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</si>
  <si>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</si>
  <si>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</si>
  <si>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</si>
  <si>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</si>
  <si>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</si>
  <si>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</si>
  <si>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</si>
  <si>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</si>
  <si>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</si>
  <si>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</si>
  <si>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</si>
  <si>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</si>
  <si>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</si>
  <si>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</si>
  <si>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</si>
  <si>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</si>
  <si>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</si>
  <si>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</si>
  <si>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</si>
  <si>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</si>
  <si>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</si>
  <si>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</si>
  <si>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</si>
  <si>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</si>
  <si>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</si>
  <si>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</si>
  <si>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</si>
  <si>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</si>
  <si>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</si>
  <si>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</si>
  <si>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</si>
  <si>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</si>
  <si>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</si>
  <si>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</si>
  <si>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</si>
  <si>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</si>
  <si>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</si>
  <si>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</si>
  <si>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</si>
  <si>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</si>
  <si>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</si>
  <si>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</si>
  <si>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</si>
  <si>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</si>
  <si>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</si>
  <si>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</si>
  <si>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</si>
  <si>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</si>
  <si>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</si>
  <si>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</si>
  <si>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</si>
  <si>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</si>
  <si>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</si>
  <si>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</si>
  <si>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</si>
  <si>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</si>
  <si>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</si>
  <si>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</si>
  <si>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</si>
  <si>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</si>
  <si>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</si>
  <si>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</si>
  <si>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</si>
  <si>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</si>
  <si>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</si>
  <si>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</si>
  <si>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</si>
  <si>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</si>
  <si>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</si>
  <si>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</si>
  <si>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</si>
  <si>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</si>
  <si>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</si>
  <si>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</si>
  <si>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</si>
  <si>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</si>
  <si>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</si>
  <si>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</si>
  <si>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</si>
  <si>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</si>
  <si>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</si>
  <si>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</si>
  <si>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</si>
  <si>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</si>
  <si>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</si>
  <si>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</si>
  <si>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</si>
  <si>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</si>
  <si>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</si>
  <si>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</si>
  <si>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</si>
  <si>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</si>
  <si>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</si>
  <si>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</si>
  <si>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</si>
  <si>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</si>
  <si>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</si>
  <si>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</si>
  <si>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</si>
  <si>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</si>
  <si>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</si>
  <si>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</si>
  <si>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</si>
  <si>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</si>
  <si>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</si>
  <si>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</si>
  <si>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</si>
  <si>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</si>
  <si>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</si>
  <si>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</si>
  <si>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</si>
  <si>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</si>
  <si>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</si>
  <si>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</si>
  <si>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</si>
  <si>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</si>
  <si>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</si>
  <si>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</si>
  <si>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</si>
  <si>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</si>
  <si>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</si>
  <si>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</si>
  <si>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</si>
  <si>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</si>
  <si>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</si>
  <si>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</si>
  <si>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</si>
  <si>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</si>
  <si>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</si>
  <si>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</si>
  <si>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</si>
  <si>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</si>
  <si>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</si>
  <si>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</si>
  <si>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</si>
  <si>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</si>
  <si>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</si>
  <si>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</si>
  <si>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</si>
  <si>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</si>
  <si>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</si>
  <si>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</si>
  <si>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</si>
  <si>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</si>
  <si>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</si>
  <si>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</si>
  <si>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</si>
  <si>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</si>
  <si>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</si>
  <si>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</si>
  <si>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</si>
  <si>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</si>
  <si>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</si>
  <si>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</si>
  <si>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</si>
  <si>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</si>
  <si>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</si>
  <si>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</si>
  <si>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</si>
  <si>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</si>
  <si>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</si>
  <si>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</si>
  <si>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</si>
  <si>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</si>
  <si>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</si>
  <si>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</si>
  <si>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</si>
  <si>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</si>
  <si>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</si>
  <si>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</si>
  <si>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</si>
  <si>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</si>
  <si>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</si>
  <si>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</si>
  <si>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</si>
  <si>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</si>
  <si>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</si>
  <si>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</si>
  <si>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</si>
  <si>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</si>
  <si>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</si>
  <si>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</si>
  <si>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</si>
  <si>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</si>
  <si>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</si>
  <si>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</si>
  <si>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</si>
  <si>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</si>
  <si>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</si>
  <si>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</si>
  <si>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</si>
  <si>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</si>
  <si>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</si>
  <si>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</si>
  <si>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</si>
  <si>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</si>
  <si>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</si>
  <si>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</si>
  <si>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</si>
  <si>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</si>
  <si>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</si>
  <si>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</si>
  <si>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</si>
  <si>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</si>
  <si>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</si>
  <si>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</si>
  <si>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</si>
  <si>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</si>
  <si>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</si>
  <si>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</si>
  <si>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</si>
  <si>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</si>
  <si>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</si>
  <si>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</si>
  <si>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</si>
  <si>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</si>
  <si>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</si>
  <si>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</si>
  <si>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</si>
  <si>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</si>
  <si>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</si>
  <si>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</si>
  <si>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</si>
  <si>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</si>
  <si>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</si>
  <si>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</si>
  <si>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</si>
  <si>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</si>
  <si>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</si>
  <si>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</si>
  <si>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</si>
  <si>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</si>
  <si>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</si>
  <si>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</si>
  <si>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</si>
  <si>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</si>
  <si>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</si>
  <si>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</si>
  <si>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</si>
  <si>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</si>
  <si>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</si>
  <si>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</si>
  <si>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</si>
  <si>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</si>
  <si>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</si>
  <si>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</si>
  <si>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</si>
  <si>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</si>
  <si>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</si>
  <si>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</si>
  <si>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</si>
  <si>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</si>
  <si>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</si>
  <si>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</si>
  <si>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</si>
  <si>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</si>
  <si>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</si>
  <si>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</si>
  <si>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</si>
  <si>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</si>
  <si>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</si>
  <si>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</si>
  <si>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</si>
  <si>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</si>
  <si>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</si>
  <si>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</si>
  <si>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</si>
  <si>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</si>
  <si>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</si>
  <si>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</si>
  <si>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</si>
  <si>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</si>
  <si>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</si>
  <si>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</si>
  <si>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</si>
  <si>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</si>
  <si>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</si>
  <si>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</si>
  <si>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</si>
  <si>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</si>
  <si>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</si>
  <si>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</si>
  <si>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</si>
  <si>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</si>
  <si>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</si>
  <si>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</si>
  <si>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</si>
  <si>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</si>
  <si>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</si>
  <si>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</si>
  <si>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</si>
  <si>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</si>
  <si>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</si>
  <si>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</si>
  <si>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</si>
  <si>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</si>
  <si>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</si>
  <si>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</si>
  <si>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</si>
  <si>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</si>
  <si>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</si>
  <si>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</si>
  <si>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</si>
  <si>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</si>
  <si>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</si>
  <si>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</si>
  <si>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</si>
  <si>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</si>
  <si>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</si>
  <si>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</si>
  <si>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</si>
  <si>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</si>
  <si>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</si>
  <si>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</si>
  <si>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</si>
  <si>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</si>
  <si>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</si>
  <si>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</si>
  <si>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</si>
  <si>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</si>
  <si>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</si>
  <si>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</si>
  <si>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</si>
  <si>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</si>
  <si>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</si>
  <si>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</si>
  <si>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</si>
  <si>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</si>
  <si>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</si>
  <si>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</si>
  <si>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</si>
  <si>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</si>
  <si>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</si>
  <si>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</si>
  <si>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</si>
  <si>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</si>
  <si>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</si>
  <si>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</si>
  <si>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</si>
  <si>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</si>
  <si>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</si>
  <si>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</si>
  <si>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</si>
  <si>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</si>
  <si>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</si>
  <si>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</si>
  <si>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</si>
  <si>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</si>
  <si>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</si>
  <si>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</si>
  <si>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</si>
  <si>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</si>
  <si>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</si>
  <si>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</si>
  <si>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</si>
  <si>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</si>
  <si>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</si>
  <si>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</si>
  <si>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</si>
  <si>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</si>
  <si>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</si>
  <si>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</si>
  <si>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</si>
  <si>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</si>
  <si>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</si>
  <si>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</si>
  <si>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</si>
  <si>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</si>
  <si>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</si>
  <si>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</si>
  <si>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</si>
  <si>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</si>
  <si>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</si>
  <si>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</si>
  <si>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</si>
  <si>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</si>
  <si>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</si>
  <si>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</si>
  <si>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</si>
  <si>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</si>
  <si>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</si>
  <si>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</si>
  <si>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</si>
  <si>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</si>
  <si>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</si>
  <si>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</si>
  <si>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</si>
  <si>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</si>
  <si>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</si>
  <si>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</si>
  <si>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</si>
  <si>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</si>
  <si>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</si>
  <si>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</si>
  <si>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</si>
  <si>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</si>
  <si>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</si>
  <si>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</si>
  <si>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</si>
  <si>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</si>
  <si>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</si>
  <si>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</si>
  <si>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</si>
  <si>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</si>
  <si>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</si>
  <si>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</si>
  <si>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</si>
  <si>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</si>
  <si>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</si>
  <si>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</si>
  <si>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</si>
  <si>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</si>
  <si>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</si>
  <si>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</si>
  <si>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</si>
  <si>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</si>
  <si>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</si>
  <si>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</si>
  <si>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</si>
  <si>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</si>
  <si>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</si>
  <si>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</si>
  <si>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</si>
  <si>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</si>
  <si>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</si>
  <si>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</si>
  <si>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</si>
  <si>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</si>
  <si>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</si>
  <si>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</si>
  <si>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</si>
  <si>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</si>
  <si>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</si>
  <si>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</si>
  <si>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</si>
  <si>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</si>
  <si>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</si>
  <si>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</si>
  <si>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</si>
  <si>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</si>
  <si>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</si>
  <si>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</si>
  <si>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</si>
  <si>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</si>
  <si>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</si>
  <si>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</si>
  <si>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</si>
  <si>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</si>
  <si>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</si>
  <si>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</si>
  <si>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</si>
  <si>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</si>
  <si>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</si>
  <si>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</si>
  <si>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</si>
  <si>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</si>
  <si>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</si>
  <si>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</si>
  <si>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</si>
  <si>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</si>
  <si>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</si>
  <si>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</si>
  <si>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</si>
  <si>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</si>
  <si>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</si>
  <si>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</si>
  <si>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</si>
  <si>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</si>
  <si>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</si>
  <si>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</si>
  <si>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</si>
  <si>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</si>
  <si>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</si>
  <si>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</si>
  <si>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</si>
  <si>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</si>
  <si>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</si>
  <si>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</si>
  <si>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</si>
  <si>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</si>
  <si>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</si>
  <si>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</si>
  <si>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</si>
  <si>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</si>
  <si>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</si>
  <si>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</si>
  <si>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</si>
  <si>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</si>
  <si>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</si>
  <si>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</si>
  <si>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</si>
  <si>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</si>
  <si>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</si>
  <si>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</si>
  <si>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</si>
  <si>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</si>
  <si>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</si>
  <si>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</si>
  <si>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</si>
  <si>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</si>
  <si>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</si>
  <si>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</si>
  <si>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</si>
  <si>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</si>
  <si>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</si>
  <si>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</si>
  <si>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</si>
  <si>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</si>
  <si>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</si>
  <si>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</si>
  <si>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</si>
  <si>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</si>
  <si>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</si>
  <si>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</si>
  <si>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</si>
  <si>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</si>
  <si>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</si>
  <si>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</si>
  <si>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</si>
  <si>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</si>
  <si>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</si>
  <si>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</si>
  <si>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</si>
  <si>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</si>
  <si>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</si>
  <si>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</si>
  <si>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</si>
  <si>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</si>
  <si>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</si>
  <si>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</si>
  <si>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</si>
  <si>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</si>
  <si>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</si>
  <si>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</si>
  <si>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</si>
  <si>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</si>
  <si>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</si>
  <si>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</si>
  <si>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</si>
  <si>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</si>
  <si>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</si>
  <si>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</si>
  <si>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</si>
  <si>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</si>
  <si>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</si>
  <si>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</si>
  <si>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</si>
  <si>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</si>
  <si>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</si>
  <si>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</si>
  <si>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</si>
  <si>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</si>
  <si>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</si>
  <si>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</si>
  <si>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</si>
  <si>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</si>
  <si>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</si>
  <si>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</si>
  <si>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</si>
  <si>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</si>
  <si>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</si>
  <si>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</si>
  <si>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</si>
  <si>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</si>
  <si>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</si>
  <si>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</si>
  <si>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</si>
  <si>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</si>
  <si>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</si>
  <si>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</si>
  <si>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</si>
  <si>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</si>
  <si>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</si>
  <si>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</si>
  <si>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</si>
  <si>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</si>
  <si>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</si>
  <si>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</si>
  <si>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</si>
  <si>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</si>
  <si>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</si>
  <si>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</si>
  <si>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</si>
  <si>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</si>
  <si>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</si>
  <si>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</si>
  <si>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</si>
  <si>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</si>
  <si>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</si>
  <si>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</si>
  <si>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</si>
  <si>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</si>
  <si>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</si>
  <si>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</si>
  <si>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</si>
  <si>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</si>
  <si>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</si>
  <si>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</si>
  <si>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</si>
  <si>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</si>
  <si>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</si>
  <si>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</si>
  <si>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</si>
  <si>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</si>
  <si>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</si>
  <si>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</si>
  <si>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</si>
  <si>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</si>
  <si>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</si>
  <si>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</si>
  <si>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</si>
  <si>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</si>
  <si>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</si>
  <si>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</si>
  <si>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</si>
  <si>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</si>
  <si>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</si>
  <si>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</si>
  <si>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</si>
  <si>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</si>
  <si>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</si>
  <si>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</si>
  <si>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</si>
  <si>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</si>
  <si>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</si>
  <si>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</si>
  <si>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</si>
  <si>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</si>
  <si>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</si>
  <si>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</si>
  <si>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</si>
  <si>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</si>
  <si>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</si>
  <si>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</si>
  <si>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</si>
  <si>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</si>
  <si>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</si>
  <si>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</si>
  <si>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</si>
  <si>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</si>
  <si>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</si>
  <si>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</si>
  <si>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</si>
  <si>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</si>
  <si>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</si>
  <si>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</si>
  <si>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</si>
  <si>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</si>
  <si>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</si>
  <si>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</si>
  <si>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</si>
  <si>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</si>
  <si>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</si>
  <si>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</si>
  <si>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</si>
  <si>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</si>
  <si>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</si>
  <si>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</si>
  <si>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</si>
  <si>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</si>
  <si>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</si>
  <si>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</si>
  <si>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</si>
  <si>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</si>
  <si>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</si>
  <si>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</si>
  <si>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</si>
  <si>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</si>
  <si>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</si>
  <si>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</si>
  <si>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</si>
  <si>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</si>
  <si>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</si>
  <si>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</si>
  <si>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</si>
  <si>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</si>
  <si>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</si>
  <si>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</si>
  <si>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</si>
  <si>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</si>
  <si>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</si>
  <si>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</si>
  <si>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</si>
  <si>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</si>
  <si>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</si>
  <si>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</si>
  <si>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</si>
  <si>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</si>
  <si>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</si>
  <si>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</si>
  <si>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</si>
  <si>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</si>
  <si>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</si>
  <si>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</si>
  <si>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</si>
  <si>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</si>
  <si>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</si>
  <si>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</si>
  <si>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</si>
  <si>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</si>
  <si>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</si>
  <si>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</si>
  <si>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</si>
  <si>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</si>
  <si>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</si>
  <si>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</si>
  <si>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</si>
  <si>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</si>
  <si>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</si>
  <si>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</si>
  <si>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</si>
  <si>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</si>
  <si>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</si>
  <si>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</si>
  <si>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</si>
  <si>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</si>
  <si>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</si>
  <si>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</si>
  <si>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</si>
  <si>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</si>
  <si>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</si>
  <si>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</si>
  <si>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</si>
  <si>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</si>
  <si>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</si>
  <si>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</si>
  <si>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</si>
  <si>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</si>
  <si>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</si>
  <si>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</si>
  <si>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</si>
  <si>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</si>
  <si>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</si>
  <si>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</si>
  <si>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</si>
  <si>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</si>
  <si>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</si>
  <si>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</si>
  <si>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</si>
  <si>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</si>
  <si>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</si>
  <si>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</si>
  <si>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</si>
  <si>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</si>
  <si>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</si>
  <si>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</si>
  <si>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</si>
  <si>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</si>
  <si>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</si>
  <si>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</si>
  <si>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</si>
  <si>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</si>
  <si>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</si>
  <si>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</si>
  <si>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</si>
  <si>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</si>
  <si>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</si>
  <si>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</si>
  <si>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</si>
  <si>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</si>
  <si>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</si>
  <si>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</si>
  <si>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</si>
  <si>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</si>
  <si>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</si>
  <si>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</si>
  <si>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</si>
  <si>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</si>
  <si>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</si>
  <si>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</si>
  <si>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</si>
  <si>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</si>
  <si>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</si>
  <si>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</si>
  <si>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</si>
  <si>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</si>
  <si>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</si>
  <si>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</si>
  <si>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</si>
  <si>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</si>
  <si>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</si>
  <si>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</si>
  <si>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</si>
  <si>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</si>
  <si>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</si>
  <si>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</si>
  <si>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</si>
  <si>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</si>
  <si>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</si>
  <si>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</si>
  <si>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</si>
  <si>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</si>
  <si>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</si>
  <si>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</si>
  <si>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</si>
  <si>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</si>
  <si>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</si>
  <si>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</si>
  <si>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</si>
  <si>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</si>
  <si>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</si>
  <si>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</si>
  <si>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</si>
  <si>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</si>
  <si>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</si>
  <si>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</si>
  <si>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</si>
  <si>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</si>
  <si>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</si>
  <si>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</si>
  <si>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</si>
  <si>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</si>
  <si>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</si>
  <si>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</si>
  <si>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</si>
  <si>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</si>
  <si>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</si>
  <si>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</si>
  <si>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</si>
  <si>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</si>
  <si>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</si>
  <si>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</si>
  <si>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</si>
  <si>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</si>
  <si>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</si>
  <si>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</si>
  <si>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</si>
  <si>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</si>
  <si>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</si>
  <si>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</si>
  <si>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</si>
  <si>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</si>
  <si>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</si>
  <si>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</si>
  <si>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</si>
  <si>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</si>
  <si>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</si>
  <si>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</si>
  <si>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</si>
  <si>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</si>
  <si>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</si>
  <si>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</si>
  <si>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</si>
  <si>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</si>
  <si>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</si>
  <si>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</si>
  <si>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</si>
  <si>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</si>
  <si>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</si>
  <si>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</si>
  <si>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</si>
  <si>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</si>
  <si>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</si>
  <si>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</si>
  <si>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</si>
  <si>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</si>
  <si>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</si>
  <si>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</si>
  <si>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</si>
  <si>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</si>
  <si>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</si>
  <si>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</si>
  <si>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</si>
  <si>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</si>
  <si>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</si>
  <si>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</si>
  <si>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</si>
  <si>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</si>
  <si>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</si>
  <si>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</si>
  <si>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</si>
  <si>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</si>
  <si>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</si>
  <si>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</si>
  <si>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</si>
  <si>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</si>
  <si>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</si>
  <si>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</si>
  <si>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</si>
  <si>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</si>
  <si>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</si>
  <si>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</si>
  <si>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</si>
  <si>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</si>
  <si>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</si>
  <si>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</si>
  <si>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</si>
  <si>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</si>
  <si>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</si>
  <si>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</si>
  <si>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</si>
  <si>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</si>
  <si>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</si>
  <si>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</si>
  <si>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</si>
  <si>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</si>
  <si>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</si>
  <si>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</si>
  <si>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</si>
  <si>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</si>
  <si>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</si>
  <si>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</si>
  <si>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</si>
  <si>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</si>
  <si>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</si>
  <si>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</si>
  <si>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</si>
  <si>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</si>
  <si>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</si>
  <si>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</si>
  <si>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</si>
  <si>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</si>
  <si>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</si>
  <si>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</si>
  <si>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</si>
  <si>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</si>
  <si>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</si>
  <si>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</si>
  <si>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</si>
  <si>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</si>
  <si>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</si>
  <si>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</si>
  <si>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</si>
  <si>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</si>
  <si>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</si>
  <si>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</si>
  <si>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</si>
  <si>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</si>
  <si>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</si>
  <si>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</si>
  <si>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</si>
  <si>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</si>
  <si>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</si>
  <si>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</si>
  <si>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</si>
  <si>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</si>
  <si>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</si>
  <si>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</si>
  <si>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</si>
  <si>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</si>
  <si>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</si>
  <si>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</si>
  <si>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</si>
  <si>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</si>
  <si>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</si>
  <si>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</si>
  <si>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</si>
  <si>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</si>
  <si>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</si>
  <si>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</si>
  <si>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</si>
  <si>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</si>
  <si>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</si>
  <si>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</si>
  <si>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</si>
  <si>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</si>
  <si>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</si>
  <si>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</si>
  <si>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</si>
  <si>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</si>
  <si>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</si>
  <si>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</si>
  <si>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</si>
  <si>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</si>
  <si>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</si>
  <si>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</si>
  <si>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</si>
  <si>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</si>
  <si>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</si>
  <si>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</si>
  <si>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</si>
  <si>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</si>
  <si>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</si>
  <si>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</si>
  <si>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</si>
  <si>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</si>
  <si>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</si>
  <si>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</si>
  <si>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</si>
  <si>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</si>
  <si>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</si>
  <si>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</si>
  <si>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</si>
  <si>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</si>
  <si>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</si>
  <si>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</si>
  <si>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</si>
  <si>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</si>
  <si>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</si>
  <si>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</si>
  <si>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</si>
  <si>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</si>
  <si>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</si>
  <si>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</si>
  <si>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</si>
  <si>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</si>
  <si>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</si>
  <si>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</si>
  <si>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</si>
  <si>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</si>
  <si>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</si>
  <si>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</si>
  <si>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</si>
  <si>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</si>
  <si>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</si>
  <si>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</si>
  <si>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</si>
  <si>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</si>
  <si>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</si>
  <si>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</si>
  <si>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</si>
  <si>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</si>
  <si>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</si>
  <si>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</si>
  <si>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</si>
  <si>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</si>
  <si>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</si>
  <si>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</si>
  <si>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</si>
  <si>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</si>
  <si>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</si>
  <si>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</si>
  <si>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</si>
  <si>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</si>
  <si>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</si>
  <si>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</si>
  <si>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</si>
  <si>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</si>
  <si>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</si>
  <si>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</si>
  <si>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</si>
  <si>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</si>
  <si>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</si>
  <si>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</si>
  <si>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</si>
  <si>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</si>
  <si>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</si>
  <si>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</si>
  <si>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</si>
  <si>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</si>
  <si>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</si>
  <si>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</si>
  <si>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</si>
  <si>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</si>
  <si>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</si>
  <si>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</si>
  <si>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</si>
  <si>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</si>
  <si>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</si>
  <si>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</si>
  <si>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</si>
  <si>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</si>
  <si>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</si>
  <si>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</si>
  <si>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</si>
  <si>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</si>
  <si>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</si>
  <si>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</si>
  <si>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</si>
  <si>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</si>
  <si>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</si>
  <si>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</si>
  <si>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</si>
  <si>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</si>
  <si>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</si>
  <si>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</si>
  <si>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</si>
  <si>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</si>
  <si>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</si>
  <si>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</si>
  <si>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</si>
  <si>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</si>
  <si>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</si>
  <si>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</si>
  <si>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</si>
  <si>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</si>
  <si>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</si>
  <si>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</si>
  <si>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</si>
  <si>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</si>
  <si>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</si>
  <si>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</si>
  <si>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</si>
  <si>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</si>
  <si>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</si>
  <si>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</si>
  <si>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</si>
  <si>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</si>
  <si>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</si>
  <si>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</si>
  <si>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</si>
  <si>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</si>
  <si>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</si>
  <si>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</si>
  <si>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</si>
  <si>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</si>
  <si>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</si>
  <si>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</si>
  <si>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</si>
  <si>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</si>
  <si>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</si>
  <si>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</si>
  <si>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</si>
  <si>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</si>
  <si>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</si>
  <si>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</si>
  <si>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</si>
  <si>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</si>
  <si>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</si>
  <si>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</si>
  <si>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</si>
  <si>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</si>
  <si>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</si>
  <si>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</si>
  <si>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</si>
  <si>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</si>
  <si>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</si>
  <si>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</si>
  <si>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</si>
  <si>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</si>
  <si>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</si>
  <si>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</si>
  <si>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</si>
  <si>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</si>
  <si>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</si>
  <si>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</si>
  <si>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</si>
  <si>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</si>
  <si>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</si>
  <si>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</si>
  <si>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</si>
  <si>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</si>
  <si>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</si>
  <si>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</si>
  <si>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</si>
  <si>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</si>
  <si>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</si>
  <si>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</si>
  <si>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</si>
  <si>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</si>
  <si>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</si>
  <si>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</si>
  <si>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</si>
  <si>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</si>
  <si>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</si>
  <si>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</si>
  <si>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</si>
  <si>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</si>
  <si>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</si>
  <si>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</si>
  <si>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</si>
  <si>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</si>
  <si>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</si>
  <si>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</si>
  <si>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</si>
  <si>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</si>
  <si>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</si>
  <si>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</si>
  <si>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</si>
  <si>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</si>
  <si>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</si>
  <si>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</si>
  <si>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</si>
  <si>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</si>
  <si>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</si>
  <si>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</si>
  <si>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</si>
  <si>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</si>
  <si>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</si>
  <si>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</si>
  <si>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</si>
  <si>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</si>
  <si>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</si>
  <si>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</si>
  <si>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</si>
  <si>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</si>
  <si>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</si>
  <si>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</si>
  <si>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</si>
  <si>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</si>
  <si>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</si>
  <si>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</si>
  <si>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</si>
  <si>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</si>
  <si>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</si>
  <si>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</si>
  <si>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</si>
  <si>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</si>
  <si>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</si>
  <si>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</si>
  <si>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</si>
  <si>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</si>
  <si>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</si>
  <si>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</si>
  <si>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</si>
  <si>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</si>
  <si>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</si>
  <si>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</si>
  <si>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</si>
  <si>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</si>
  <si>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</si>
  <si>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</si>
  <si>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</si>
  <si>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</si>
  <si>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</si>
  <si>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</si>
  <si>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</si>
  <si>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</si>
  <si>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</si>
  <si>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</si>
  <si>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</si>
  <si>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</si>
  <si>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</si>
  <si>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</si>
  <si>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</si>
  <si>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</si>
  <si>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</si>
  <si>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</si>
  <si>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</si>
  <si>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</si>
  <si>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</si>
  <si>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</si>
  <si>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</si>
  <si>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</si>
  <si>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</si>
  <si>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</si>
  <si>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</si>
  <si>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</si>
  <si>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</si>
  <si>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</si>
  <si>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</si>
  <si>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</si>
  <si>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</si>
  <si>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</si>
  <si>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</si>
  <si>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</si>
  <si>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</si>
  <si>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</si>
  <si>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</si>
  <si>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</si>
  <si>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</si>
  <si>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</si>
  <si>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</si>
  <si>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</si>
  <si>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</si>
  <si>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</si>
  <si>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</si>
  <si>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</si>
  <si>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</si>
  <si>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</si>
  <si>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</si>
  <si>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</si>
  <si>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</si>
  <si>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</si>
  <si>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</si>
  <si>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</si>
  <si>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</si>
  <si>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</si>
  <si>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</si>
  <si>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</si>
  <si>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</si>
  <si>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</si>
  <si>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</si>
  <si>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</si>
  <si>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</si>
  <si>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</si>
  <si>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</si>
  <si>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</si>
  <si>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</si>
  <si>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</si>
  <si>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</si>
  <si>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</si>
  <si>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</si>
  <si>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</si>
  <si>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</si>
  <si>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</si>
  <si>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</si>
  <si>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</si>
  <si>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</si>
  <si>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</si>
  <si>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</si>
  <si>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</si>
  <si>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</si>
  <si>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</si>
  <si>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</si>
  <si>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</si>
  <si>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</si>
  <si>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</si>
  <si>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</si>
  <si>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</si>
  <si>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</si>
  <si>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</si>
  <si>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</si>
  <si>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</si>
  <si>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</si>
  <si>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</si>
  <si>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</si>
  <si>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</si>
  <si>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</si>
  <si>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</si>
  <si>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</si>
  <si>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</si>
  <si>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</si>
  <si>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</si>
  <si>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</si>
  <si>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</si>
  <si>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</si>
  <si>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</si>
  <si>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</si>
  <si>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</si>
  <si>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</si>
  <si>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</si>
  <si>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</si>
  <si>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</si>
  <si>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</si>
  <si>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</si>
  <si>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</si>
  <si>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</si>
  <si>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</si>
  <si>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</si>
  <si>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</si>
  <si>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</si>
  <si>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</si>
  <si>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</si>
  <si>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</si>
  <si>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</si>
  <si>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</si>
  <si>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</si>
  <si>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</si>
  <si>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</si>
  <si>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</si>
  <si>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</si>
  <si>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</si>
  <si>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</si>
  <si>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</si>
  <si>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</si>
  <si>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</si>
  <si>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</si>
  <si>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</si>
  <si>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</si>
  <si>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</si>
  <si>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</si>
  <si>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</si>
  <si>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</si>
  <si>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</si>
  <si>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</si>
  <si>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</si>
  <si>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</si>
  <si>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</si>
  <si>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</si>
  <si>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</si>
  <si>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</si>
  <si>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</si>
  <si>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</si>
  <si>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</si>
  <si>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</si>
  <si>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</si>
  <si>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</si>
  <si>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</si>
  <si>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</si>
  <si>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</si>
  <si>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</si>
  <si>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</si>
  <si>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</si>
  <si>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</si>
  <si>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</si>
  <si>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</si>
  <si>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</si>
  <si>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</si>
  <si>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</si>
  <si>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</si>
  <si>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</si>
  <si>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</si>
  <si>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</si>
  <si>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</si>
  <si>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</si>
  <si>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</si>
  <si>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</si>
  <si>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</si>
  <si>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</si>
  <si>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</si>
  <si>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</si>
  <si>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</si>
  <si>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</si>
  <si>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</si>
  <si>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</si>
  <si>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</si>
  <si>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</si>
  <si>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</si>
  <si>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</si>
  <si>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</si>
  <si>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</si>
  <si>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</si>
  <si>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</si>
  <si>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</si>
  <si>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</si>
  <si>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</si>
  <si>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</si>
  <si>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</si>
  <si>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</si>
  <si>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</si>
  <si>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</si>
  <si>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</si>
  <si>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</si>
  <si>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</si>
  <si>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</si>
  <si>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</si>
  <si>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</si>
  <si>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</si>
  <si>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</si>
  <si>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</si>
  <si>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</si>
  <si>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</si>
  <si>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</si>
  <si>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</si>
  <si>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</si>
  <si>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</si>
  <si>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</si>
  <si>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</si>
  <si>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</si>
  <si>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</si>
  <si>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</si>
  <si>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</si>
  <si>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</si>
  <si>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</si>
  <si>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</si>
  <si>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</si>
  <si>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</si>
  <si>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</si>
  <si>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</si>
  <si>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</si>
  <si>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</si>
  <si>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</si>
  <si>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</si>
  <si>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</si>
  <si>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</si>
  <si>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</si>
  <si>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</si>
  <si>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</si>
  <si>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</si>
  <si>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</si>
  <si>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</si>
  <si>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</si>
  <si>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</si>
  <si>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</si>
  <si>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</si>
  <si>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</si>
  <si>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</si>
  <si>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</si>
  <si>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</si>
  <si>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</si>
  <si>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</si>
  <si>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</si>
  <si>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</si>
  <si>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</si>
  <si>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</si>
  <si>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</si>
  <si>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</si>
  <si>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</si>
  <si>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</si>
  <si>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</si>
  <si>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</si>
  <si>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</si>
  <si>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</si>
  <si>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</si>
  <si>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</si>
  <si>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</si>
  <si>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</si>
  <si>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</si>
  <si>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</si>
  <si>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</si>
  <si>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</si>
  <si>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</si>
  <si>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</si>
  <si>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</si>
  <si>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</si>
  <si>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</si>
  <si>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</si>
  <si>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</si>
  <si>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</si>
  <si>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</si>
  <si>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</si>
  <si>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</si>
  <si>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</si>
  <si>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</si>
  <si>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</si>
  <si>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</si>
  <si>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</si>
  <si>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</si>
  <si>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</si>
  <si>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</si>
  <si>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</si>
  <si>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</si>
  <si>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</si>
  <si>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</si>
  <si>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</si>
  <si>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</si>
  <si>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</si>
  <si>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</si>
  <si>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</si>
  <si>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</si>
  <si>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</si>
  <si>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</si>
  <si>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</si>
  <si>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</si>
  <si>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</si>
  <si>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</si>
  <si>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</si>
  <si>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</si>
  <si>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</si>
  <si>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</si>
  <si>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</si>
  <si>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</si>
  <si>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</si>
  <si>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</si>
  <si>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</si>
  <si>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</si>
  <si>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</si>
  <si>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</si>
  <si>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</si>
  <si>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</si>
  <si>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</si>
  <si>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</si>
  <si>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</si>
  <si>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</si>
  <si>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</si>
  <si>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</si>
  <si>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</si>
  <si>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</si>
  <si>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</si>
  <si>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</si>
  <si>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</si>
  <si>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</si>
  <si>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</si>
  <si>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</si>
  <si>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</si>
  <si>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</si>
  <si>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</si>
  <si>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</si>
  <si>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</si>
  <si>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</si>
  <si>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</si>
  <si>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</si>
  <si>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</si>
  <si>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</si>
  <si>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</si>
  <si>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</si>
  <si>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</si>
  <si>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</si>
  <si>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</si>
  <si>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</si>
  <si>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</si>
  <si>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</si>
  <si>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</si>
  <si>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</si>
  <si>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</si>
  <si>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</si>
  <si>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</si>
  <si>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</si>
  <si>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</si>
  <si>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</si>
  <si>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</si>
  <si>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</si>
  <si>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</si>
  <si>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</si>
  <si>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</si>
  <si>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</si>
  <si>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</si>
  <si>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</si>
  <si>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</si>
  <si>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</si>
  <si>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</si>
  <si>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</si>
  <si>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</si>
  <si>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</si>
  <si>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</si>
  <si>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</si>
  <si>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</si>
  <si>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</si>
  <si>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</si>
  <si>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</si>
  <si>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</si>
  <si>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</si>
  <si>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</si>
  <si>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</si>
  <si>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</si>
  <si>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</si>
  <si>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</si>
  <si>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</si>
  <si>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</si>
  <si>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</si>
  <si>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</si>
  <si>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</si>
  <si>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</si>
  <si>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</si>
  <si>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</si>
  <si>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</si>
  <si>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</si>
  <si>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</si>
  <si>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</si>
  <si>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</si>
  <si>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</si>
  <si>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</si>
  <si>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</si>
  <si>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</si>
  <si>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</si>
  <si>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</si>
  <si>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</si>
  <si>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</si>
  <si>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</si>
  <si>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</si>
  <si>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</si>
  <si>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</si>
  <si>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</si>
  <si>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</si>
  <si>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</si>
  <si>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</si>
  <si>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</si>
  <si>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</si>
  <si>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</si>
  <si>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</si>
  <si>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</si>
  <si>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</si>
  <si>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</si>
  <si>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</si>
  <si>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</si>
  <si>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</si>
  <si>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</si>
  <si>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</si>
  <si>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</si>
  <si>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</si>
  <si>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</si>
  <si>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</si>
  <si>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</si>
  <si>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</si>
  <si>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</si>
  <si>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</si>
  <si>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</si>
  <si>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</si>
  <si>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</si>
  <si>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</si>
  <si>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</si>
  <si>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</si>
  <si>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</si>
  <si>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</si>
  <si>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</si>
  <si>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</si>
  <si>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</si>
  <si>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</si>
  <si>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</si>
  <si>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</si>
  <si>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</si>
  <si>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</si>
  <si>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</si>
  <si>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</si>
  <si>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</si>
  <si>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</si>
  <si>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</si>
  <si>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</si>
  <si>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</si>
  <si>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</si>
  <si>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</si>
  <si>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</si>
  <si>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</si>
  <si>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</si>
  <si>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</si>
  <si>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</si>
  <si>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</si>
  <si>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</si>
  <si>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</si>
  <si>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</si>
  <si>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</si>
  <si>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</si>
  <si>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</si>
  <si>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</si>
  <si>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</si>
  <si>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</si>
  <si>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</si>
  <si>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</si>
  <si>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</si>
  <si>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</si>
  <si>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</si>
  <si>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</si>
  <si>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</si>
  <si>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</si>
  <si>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</si>
  <si>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</si>
  <si>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</si>
  <si>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</si>
  <si>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</si>
  <si>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</si>
  <si>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</si>
  <si>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</si>
  <si>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</si>
  <si>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</si>
  <si>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</si>
  <si>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</si>
  <si>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</si>
  <si>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</si>
  <si>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</si>
  <si>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</si>
  <si>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</si>
  <si>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</si>
  <si>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</si>
  <si>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</si>
  <si>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</si>
  <si>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</si>
  <si>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</si>
  <si>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</si>
  <si>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</si>
  <si>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</si>
  <si>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</si>
  <si>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</si>
  <si>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</si>
  <si>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</si>
  <si>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</si>
  <si>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</si>
  <si>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</si>
  <si>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</si>
  <si>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</si>
  <si>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</si>
  <si>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</si>
  <si>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</si>
  <si>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</si>
  <si>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</si>
  <si>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</si>
  <si>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</si>
  <si>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</si>
  <si>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</si>
  <si>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</si>
  <si>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</si>
  <si>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</si>
  <si>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</si>
  <si>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</si>
  <si>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</si>
  <si>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</si>
  <si>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</si>
  <si>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</si>
  <si>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</si>
  <si>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</si>
  <si>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</si>
  <si>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</si>
  <si>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</si>
  <si>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</si>
  <si>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</si>
  <si>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</si>
  <si>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</si>
  <si>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</si>
  <si>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</si>
  <si>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</si>
  <si>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</si>
  <si>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</si>
  <si>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</si>
  <si>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</si>
  <si>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</si>
  <si>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</si>
  <si>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</si>
  <si>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</si>
  <si>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</si>
  <si>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</si>
  <si>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</si>
  <si>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</si>
  <si>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</si>
  <si>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</si>
  <si>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</si>
  <si>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</si>
  <si>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</si>
  <si>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</si>
  <si>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</si>
  <si>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</si>
  <si>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</si>
  <si>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</si>
  <si>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</si>
  <si>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</si>
  <si>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</si>
  <si>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</si>
  <si>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</si>
  <si>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</si>
  <si>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</si>
  <si>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</si>
  <si>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</si>
  <si>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</si>
  <si>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</si>
  <si>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</si>
  <si>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</si>
  <si>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</si>
  <si>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</si>
  <si>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</si>
  <si>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</si>
  <si>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</si>
  <si>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</si>
  <si>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</si>
  <si>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</si>
  <si>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</si>
  <si>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</si>
  <si>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</si>
  <si>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</si>
  <si>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</si>
  <si>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</si>
  <si>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</si>
  <si>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</si>
  <si>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</si>
  <si>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</si>
  <si>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</si>
  <si>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</si>
  <si>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</si>
  <si>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</si>
  <si>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</si>
  <si>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</si>
  <si>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</si>
  <si>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</si>
  <si>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</si>
  <si>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</si>
  <si>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</si>
  <si>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</si>
  <si>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</si>
  <si>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</si>
  <si>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</si>
  <si>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</si>
  <si>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</si>
  <si>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</si>
  <si>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</si>
  <si>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</si>
  <si>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</si>
  <si>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</si>
  <si>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</si>
  <si>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</si>
  <si>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</si>
  <si>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</si>
  <si>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</si>
  <si>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</si>
  <si>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</si>
  <si>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</si>
  <si>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</si>
  <si>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</si>
  <si>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</si>
  <si>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</si>
  <si>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</si>
  <si>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</si>
  <si>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</si>
  <si>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</si>
  <si>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</si>
  <si>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</si>
  <si>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</si>
  <si>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</si>
  <si>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</si>
  <si>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</si>
  <si>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</si>
  <si>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</si>
  <si>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</si>
  <si>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</si>
  <si>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</si>
  <si>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</si>
  <si>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</si>
  <si>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</si>
  <si>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</si>
  <si>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</si>
  <si>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</si>
  <si>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</si>
  <si>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</si>
  <si>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</si>
  <si>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</si>
  <si>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</si>
  <si>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</si>
  <si>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</si>
  <si>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</si>
  <si>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</si>
  <si>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</si>
  <si>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</si>
  <si>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</si>
  <si>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</si>
  <si>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</si>
  <si>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</si>
  <si>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</si>
  <si>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</si>
  <si>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</si>
  <si>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</si>
  <si>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</si>
  <si>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</si>
  <si>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</si>
  <si>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</si>
  <si>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</si>
  <si>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</si>
  <si>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</si>
  <si>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</si>
  <si>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</si>
  <si>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</si>
  <si>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</si>
  <si>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</si>
  <si>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</si>
  <si>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</si>
  <si>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</si>
  <si>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</si>
  <si>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</si>
  <si>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</si>
  <si>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</si>
  <si>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</si>
  <si>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</si>
  <si>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</si>
  <si>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</si>
  <si>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</si>
  <si>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</si>
  <si>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</si>
  <si>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</si>
  <si>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</si>
  <si>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</si>
  <si>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</si>
  <si>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</si>
  <si>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</si>
  <si>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</si>
  <si>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</si>
  <si>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</si>
  <si>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</si>
  <si>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</si>
  <si>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</si>
  <si>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</si>
  <si>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</si>
  <si>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</si>
  <si>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</si>
  <si>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</si>
  <si>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</si>
  <si>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</si>
  <si>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</si>
  <si>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</si>
  <si>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</si>
  <si>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</si>
  <si>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</si>
  <si>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</si>
  <si>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</si>
  <si>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</si>
  <si>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</si>
  <si>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</si>
  <si>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</si>
  <si>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</si>
  <si>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</si>
  <si>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</si>
  <si>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</si>
  <si>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</si>
  <si>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</si>
  <si>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</si>
  <si>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</si>
  <si>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</si>
  <si>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</si>
  <si>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</si>
  <si>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</si>
  <si>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</si>
  <si>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</si>
  <si>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</si>
  <si>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</si>
  <si>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</si>
  <si>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</si>
  <si>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</si>
  <si>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</si>
  <si>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</si>
  <si>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</si>
  <si>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</si>
  <si>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</si>
  <si>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</si>
  <si>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</si>
  <si>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</si>
  <si>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</si>
  <si>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</si>
  <si>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</si>
  <si>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</si>
  <si>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</si>
  <si>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</si>
  <si>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</si>
  <si>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</si>
  <si>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</si>
  <si>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</si>
  <si>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</si>
  <si>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</si>
  <si>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</si>
  <si>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</si>
  <si>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</si>
  <si>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</si>
  <si>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</si>
  <si>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</si>
  <si>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</si>
  <si>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</si>
  <si>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</si>
  <si>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</si>
  <si>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</si>
  <si>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</si>
  <si>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</si>
  <si>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</si>
  <si>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</si>
  <si>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</si>
  <si>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</si>
  <si>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</si>
  <si>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</si>
  <si>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</si>
  <si>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</si>
  <si>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</si>
  <si>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</si>
  <si>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</si>
  <si>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</si>
  <si>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</si>
  <si>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</si>
  <si>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</si>
  <si>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</si>
  <si>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</si>
  <si>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</si>
  <si>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</si>
  <si>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</si>
  <si>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</si>
  <si>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</si>
  <si>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</si>
  <si>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</si>
  <si>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</si>
  <si>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</si>
  <si>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</si>
  <si>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</si>
  <si>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</si>
  <si>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</si>
  <si>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</si>
  <si>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</si>
  <si>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</si>
  <si>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</si>
  <si>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</si>
  <si>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</si>
  <si>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</si>
  <si>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</si>
  <si>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</si>
  <si>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</si>
  <si>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</si>
  <si>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</si>
  <si>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</si>
  <si>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</si>
  <si>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</si>
  <si>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</si>
  <si>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</si>
  <si>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</si>
  <si>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</si>
  <si>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</si>
  <si>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</si>
  <si>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</si>
  <si>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</si>
  <si>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</si>
  <si>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</si>
  <si>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</si>
  <si>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</si>
  <si>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</si>
  <si>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</si>
  <si>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</si>
  <si>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</si>
  <si>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</si>
  <si>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</si>
  <si>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</si>
  <si>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</si>
  <si>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</si>
  <si>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</si>
  <si>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</si>
  <si>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</si>
  <si>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</si>
  <si>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</si>
  <si>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</si>
  <si>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</si>
  <si>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</si>
  <si>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</si>
  <si>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</si>
  <si>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</si>
  <si>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</si>
  <si>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</si>
  <si>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</si>
  <si>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</si>
  <si>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</si>
  <si>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</si>
  <si>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</si>
  <si>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</si>
  <si>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</si>
  <si>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</si>
  <si>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</si>
  <si>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</si>
  <si>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</si>
  <si>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</si>
  <si>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</si>
  <si>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</si>
  <si>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</si>
  <si>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</si>
  <si>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</si>
  <si>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</si>
  <si>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</si>
  <si>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</si>
  <si>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</si>
  <si>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</si>
  <si>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</si>
  <si>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</si>
  <si>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</si>
  <si>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</si>
  <si>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</si>
  <si>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</si>
  <si>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</si>
  <si>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</si>
  <si>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</si>
  <si>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</si>
  <si>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</si>
  <si>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</si>
  <si>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</si>
  <si>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</si>
  <si>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</si>
  <si>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</si>
  <si>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</si>
  <si>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</si>
  <si>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</si>
  <si>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</si>
  <si>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</si>
  <si>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</si>
  <si>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</si>
  <si>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</si>
  <si>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</si>
  <si>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</si>
  <si>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</si>
  <si>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</si>
  <si>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</si>
  <si>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</si>
  <si>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</si>
  <si>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</si>
  <si>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</si>
  <si>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</si>
  <si>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</si>
  <si>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</si>
  <si>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</si>
  <si>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</si>
  <si>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</si>
  <si>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</si>
  <si>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</si>
  <si>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</si>
  <si>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</si>
  <si>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</si>
  <si>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</si>
  <si>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</si>
  <si>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</si>
  <si>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</si>
  <si>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</si>
  <si>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</si>
  <si>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</si>
  <si>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</si>
  <si>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</si>
  <si>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</si>
  <si>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</si>
  <si>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</si>
  <si>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</si>
  <si>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</si>
  <si>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</si>
  <si>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</si>
  <si>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</si>
  <si>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</si>
  <si>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</si>
  <si>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</si>
  <si>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</si>
  <si>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</si>
  <si>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</si>
  <si>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</si>
  <si>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</si>
  <si>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</si>
  <si>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</si>
  <si>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</si>
  <si>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</si>
  <si>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</si>
  <si>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</si>
  <si>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</si>
  <si>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</si>
  <si>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</si>
  <si>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</si>
  <si>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</si>
  <si>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</si>
  <si>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</si>
  <si>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</si>
  <si>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</si>
  <si>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</si>
  <si>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</si>
  <si>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</si>
  <si>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</si>
  <si>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</si>
  <si>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</si>
  <si>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</si>
  <si>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</si>
  <si>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</si>
  <si>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</si>
  <si>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</si>
  <si>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</si>
  <si>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</si>
  <si>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</si>
  <si>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</si>
  <si>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</si>
  <si>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</si>
  <si>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</si>
  <si>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</si>
  <si>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</si>
  <si>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</si>
  <si>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</si>
  <si>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</si>
  <si>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</si>
  <si>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</si>
  <si>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</si>
  <si>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</si>
  <si>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</si>
  <si>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</si>
  <si>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</si>
  <si>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</si>
  <si>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</si>
  <si>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</si>
  <si>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</si>
  <si>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</si>
  <si>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</si>
  <si>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</si>
  <si>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</si>
  <si>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</si>
  <si>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</si>
  <si>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</si>
  <si>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</si>
  <si>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</si>
  <si>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</si>
  <si>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</si>
  <si>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</si>
  <si>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</si>
  <si>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</si>
  <si>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</si>
  <si>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</si>
  <si>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</si>
  <si>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</si>
  <si>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</si>
  <si>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</si>
  <si>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</si>
  <si>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</si>
  <si>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</si>
  <si>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</si>
  <si>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</si>
  <si>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</si>
  <si>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</si>
  <si>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</si>
  <si>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</si>
  <si>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</si>
  <si>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</si>
  <si>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</si>
  <si>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</si>
  <si>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</si>
  <si>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</si>
  <si>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</si>
  <si>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</si>
  <si>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</si>
  <si>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</si>
  <si>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</si>
  <si>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</si>
  <si>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</si>
  <si>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</si>
  <si>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</si>
  <si>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</si>
  <si>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</si>
  <si>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</si>
  <si>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</si>
  <si>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</si>
  <si>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</si>
  <si>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</si>
  <si>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</si>
  <si>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</si>
  <si>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</si>
  <si>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</si>
  <si>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</si>
  <si>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</si>
  <si>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</si>
  <si>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</si>
  <si>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</si>
  <si>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</si>
  <si>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</si>
  <si>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</si>
  <si>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</si>
  <si>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</si>
  <si>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</si>
  <si>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</si>
  <si>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</si>
  <si>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</si>
  <si>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</si>
  <si>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</si>
  <si>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</si>
  <si>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</si>
  <si>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</si>
  <si>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</si>
  <si>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</si>
  <si>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</si>
  <si>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</si>
  <si>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</si>
  <si>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</si>
  <si>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</si>
  <si>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</si>
  <si>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</si>
  <si>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</si>
  <si>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</si>
  <si>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</si>
  <si>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</si>
  <si>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</si>
  <si>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</si>
  <si>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</si>
  <si>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</si>
  <si>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</si>
  <si>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</si>
  <si>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</si>
  <si>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</si>
  <si>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</si>
  <si>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</si>
  <si>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</si>
  <si>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</si>
  <si>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</si>
  <si>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</si>
  <si>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</si>
  <si>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</si>
  <si>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</si>
  <si>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</si>
  <si>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</si>
  <si>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</si>
  <si>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</si>
  <si>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</si>
  <si>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</si>
  <si>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</si>
  <si>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</si>
  <si>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</si>
  <si>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</si>
  <si>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</si>
  <si>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</si>
  <si>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</si>
  <si>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</si>
  <si>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</si>
  <si>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</si>
  <si>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</si>
  <si>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</si>
  <si>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</si>
  <si>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</si>
  <si>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</si>
  <si>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</si>
  <si>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</si>
  <si>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</si>
  <si>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</si>
  <si>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</si>
  <si>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</si>
  <si>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</si>
  <si>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</si>
  <si>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</si>
  <si>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</si>
  <si>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</si>
  <si>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</si>
  <si>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</si>
  <si>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</si>
  <si>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</si>
  <si>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</si>
  <si>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</si>
  <si>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</si>
  <si>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</si>
  <si>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</si>
  <si>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</si>
  <si>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</si>
  <si>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</si>
  <si>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</si>
  <si>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</si>
  <si>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</si>
  <si>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</si>
  <si>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</si>
  <si>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</si>
  <si>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</si>
  <si>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</si>
  <si>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</si>
  <si>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</si>
  <si>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</si>
  <si>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</si>
  <si>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</si>
  <si>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</si>
  <si>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</si>
  <si>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</si>
  <si>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</si>
  <si>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</si>
  <si>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</si>
  <si>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</si>
  <si>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</si>
  <si>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</si>
  <si>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</si>
  <si>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</si>
  <si>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</si>
  <si>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</si>
  <si>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</si>
  <si>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</si>
  <si>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</si>
  <si>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</si>
  <si>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</si>
  <si>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</si>
  <si>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</si>
  <si>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</si>
  <si>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</si>
  <si>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</si>
  <si>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</si>
  <si>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</si>
  <si>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</si>
  <si>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</si>
  <si>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</si>
  <si>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</si>
  <si>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</si>
  <si>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</si>
  <si>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</si>
  <si>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</si>
  <si>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</si>
  <si>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</si>
  <si>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</si>
  <si>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</si>
  <si>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</si>
  <si>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</si>
  <si>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</si>
  <si>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</si>
  <si>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</si>
  <si>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</si>
  <si>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</si>
  <si>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</si>
  <si>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</si>
  <si>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</si>
  <si>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</si>
  <si>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</si>
  <si>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</si>
  <si>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</si>
  <si>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</si>
  <si>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</si>
  <si>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</si>
  <si>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</si>
  <si>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</si>
  <si>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</si>
  <si>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</si>
  <si>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</si>
  <si>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</si>
  <si>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</si>
  <si>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</si>
  <si>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</si>
  <si>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</si>
  <si>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</si>
  <si>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</si>
  <si>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</si>
  <si>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</si>
  <si>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</si>
  <si>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</si>
  <si>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</si>
  <si>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</si>
  <si>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</si>
  <si>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</si>
  <si>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</si>
  <si>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</si>
  <si>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</si>
  <si>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</si>
  <si>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</si>
  <si>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</si>
  <si>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</si>
  <si>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</si>
  <si>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</si>
  <si>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</si>
  <si>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</si>
  <si>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</si>
  <si>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</si>
  <si>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</si>
  <si>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</si>
  <si>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</si>
  <si>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</si>
  <si>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</si>
  <si>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</si>
  <si>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</si>
  <si>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</si>
  <si>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</si>
  <si>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</si>
  <si>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</si>
  <si>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</si>
  <si>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</si>
  <si>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</si>
  <si>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</si>
  <si>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</si>
  <si>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</si>
  <si>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</si>
  <si>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</si>
  <si>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</si>
  <si>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</si>
  <si>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</si>
  <si>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</si>
  <si>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</si>
  <si>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</si>
  <si>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</si>
  <si>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</si>
  <si>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</si>
  <si>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</si>
  <si>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</si>
  <si>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</si>
  <si>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</si>
  <si>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</si>
  <si>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</si>
  <si>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</si>
  <si>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</si>
  <si>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</si>
  <si>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</si>
  <si>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</si>
  <si>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</si>
  <si>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</si>
  <si>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</si>
  <si>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</si>
  <si>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</si>
  <si>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</si>
  <si>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</si>
  <si>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</si>
  <si>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</si>
  <si>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</si>
  <si>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</si>
  <si>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</si>
  <si>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</si>
  <si>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</si>
  <si>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</si>
  <si>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</si>
  <si>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</si>
  <si>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</si>
  <si>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</si>
  <si>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</si>
  <si>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</si>
  <si>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</si>
  <si>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</si>
  <si>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</si>
  <si>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</si>
  <si>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</si>
  <si>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</si>
  <si>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</si>
  <si>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</si>
  <si>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</si>
  <si>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</si>
  <si>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</si>
  <si>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</si>
  <si>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</si>
  <si>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</si>
  <si>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</si>
  <si>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</si>
  <si>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</si>
  <si>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</si>
  <si>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</si>
  <si>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</si>
  <si>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</si>
  <si>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</si>
  <si>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</si>
  <si>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</si>
  <si>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</si>
  <si>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</si>
  <si>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</si>
  <si>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</si>
  <si>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</si>
  <si>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</si>
  <si>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</si>
  <si>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</si>
  <si>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</si>
  <si>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</si>
  <si>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</si>
  <si>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</si>
  <si>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</si>
  <si>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</si>
  <si>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</si>
  <si>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</si>
  <si>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</si>
  <si>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</si>
  <si>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</si>
  <si>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</si>
  <si>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</si>
  <si>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</si>
  <si>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</si>
  <si>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</si>
  <si>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</si>
  <si>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</si>
  <si>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</si>
  <si>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</si>
  <si>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</si>
  <si>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</si>
  <si>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</si>
  <si>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</si>
  <si>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</si>
  <si>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</si>
  <si>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</si>
  <si>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</si>
  <si>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</si>
  <si>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</si>
  <si>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</si>
  <si>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</si>
  <si>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</si>
  <si>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</si>
  <si>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</si>
  <si>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</si>
  <si>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</si>
  <si>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</si>
  <si>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</si>
  <si>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</si>
  <si>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</si>
  <si>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</si>
  <si>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</si>
  <si>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</si>
  <si>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</si>
  <si>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</si>
  <si>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</si>
  <si>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</si>
  <si>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</si>
  <si>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</si>
  <si>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</si>
  <si>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</si>
  <si>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</si>
  <si>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</si>
  <si>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</si>
  <si>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</si>
  <si>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</si>
  <si>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</si>
  <si>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</si>
  <si>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</si>
  <si>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</si>
  <si>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</si>
  <si>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</si>
  <si>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</si>
  <si>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</si>
  <si>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</si>
  <si>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</si>
  <si>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</si>
  <si>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</si>
  <si>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</si>
  <si>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</si>
  <si>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</si>
  <si>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</si>
  <si>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</si>
  <si>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</si>
  <si>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</si>
  <si>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</si>
  <si>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</si>
  <si>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</si>
  <si>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</si>
  <si>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</si>
  <si>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</si>
  <si>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</si>
  <si>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</si>
  <si>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</si>
  <si>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</si>
  <si>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</si>
  <si>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</si>
  <si>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</si>
  <si>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</si>
  <si>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</si>
  <si>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</si>
  <si>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</si>
  <si>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</si>
  <si>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</si>
  <si>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</si>
  <si>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</si>
  <si>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</si>
  <si>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</si>
  <si>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</si>
  <si>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</si>
  <si>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</si>
  <si>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</si>
  <si>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</si>
  <si>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</si>
  <si>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</si>
  <si>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</si>
  <si>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</si>
  <si>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</si>
  <si>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</si>
  <si>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</si>
  <si>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</si>
  <si>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</si>
  <si>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</si>
  <si>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</si>
  <si>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</si>
  <si>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</si>
  <si>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</si>
  <si>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</si>
  <si>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</si>
  <si>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</si>
  <si>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</si>
  <si>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</si>
  <si>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</si>
  <si>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</si>
  <si>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</si>
  <si>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</si>
  <si>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</si>
  <si>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</si>
  <si>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</si>
  <si>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</si>
  <si>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</si>
  <si>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</si>
  <si>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</si>
  <si>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</si>
  <si>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</si>
  <si>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</si>
  <si>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</si>
  <si>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</si>
  <si>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</si>
  <si>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</si>
  <si>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</si>
  <si>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</si>
  <si>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</si>
  <si>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</si>
  <si>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</si>
  <si>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</si>
  <si>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</si>
  <si>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</si>
  <si>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</si>
  <si>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</si>
  <si>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</si>
  <si>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</si>
  <si>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</si>
  <si>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</si>
  <si>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</si>
  <si>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</si>
  <si>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</si>
  <si>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</si>
  <si>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</si>
  <si>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</si>
  <si>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</si>
  <si>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</si>
  <si>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</si>
  <si>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</si>
  <si>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</si>
  <si>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</si>
  <si>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</si>
  <si>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</si>
  <si>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</si>
  <si>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</si>
  <si>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</si>
  <si>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</si>
  <si>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</si>
  <si>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</si>
  <si>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</si>
  <si>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</si>
  <si>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</si>
  <si>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</si>
  <si>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</si>
  <si>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</si>
  <si>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</si>
  <si>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</si>
  <si>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</si>
  <si>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</si>
  <si>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</si>
  <si>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</si>
  <si>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</si>
  <si>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</si>
  <si>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</si>
  <si>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</si>
  <si>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</si>
  <si>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</si>
  <si>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</si>
  <si>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</si>
  <si>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</si>
  <si>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</si>
  <si>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</si>
  <si>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</si>
  <si>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</si>
  <si>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</si>
  <si>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</si>
  <si>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</si>
  <si>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</si>
  <si>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</si>
  <si>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</si>
  <si>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</si>
  <si>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</si>
  <si>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</si>
  <si>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</si>
  <si>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</si>
  <si>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</si>
  <si>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</si>
  <si>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</si>
  <si>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</si>
  <si>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</si>
  <si>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</si>
  <si>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</si>
  <si>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</si>
  <si>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</si>
  <si>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</si>
  <si>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</si>
  <si>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</si>
  <si>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</si>
  <si>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</si>
  <si>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</si>
  <si>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</si>
  <si>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</si>
  <si>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</si>
  <si>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</si>
  <si>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</si>
  <si>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</si>
  <si>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</si>
  <si>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</si>
  <si>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</si>
  <si>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</si>
  <si>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</si>
  <si>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</si>
  <si>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</si>
  <si>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</si>
  <si>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</si>
  <si>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</si>
  <si>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</si>
  <si>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</si>
  <si>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</si>
  <si>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</si>
  <si>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</si>
  <si>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</si>
  <si>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</si>
  <si>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</si>
  <si>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</si>
  <si>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</si>
  <si>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</si>
  <si>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</si>
  <si>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</si>
  <si>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</si>
  <si>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</si>
  <si>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</si>
  <si>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</si>
  <si>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</si>
  <si>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</si>
  <si>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</si>
  <si>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</si>
  <si>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</si>
  <si>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</si>
  <si>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</si>
  <si>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</si>
  <si>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</si>
  <si>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</si>
  <si>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</si>
  <si>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</si>
  <si>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</si>
  <si>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</si>
  <si>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</si>
  <si>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</si>
  <si>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</si>
  <si>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</si>
  <si>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</si>
  <si>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</si>
  <si>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</si>
  <si>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</si>
  <si>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</si>
  <si>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</si>
  <si>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</si>
  <si>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</si>
  <si>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</si>
  <si>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</si>
  <si>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</si>
  <si>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</si>
  <si>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</si>
  <si>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</si>
  <si>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</si>
  <si>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</si>
  <si>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</si>
  <si>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</si>
  <si>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</si>
  <si>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</si>
  <si>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</si>
  <si>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</si>
  <si>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</si>
  <si>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</si>
  <si>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</si>
  <si>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</si>
  <si>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</si>
  <si>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</si>
  <si>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</si>
  <si>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</si>
  <si>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</si>
  <si>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</si>
  <si>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</si>
  <si>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</si>
  <si>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</si>
  <si>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</si>
  <si>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</si>
  <si>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</si>
  <si>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</si>
  <si>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</si>
  <si>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</si>
  <si>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</si>
  <si>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</si>
  <si>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</si>
  <si>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</si>
  <si>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</si>
  <si>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</si>
  <si>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</si>
  <si>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</si>
  <si>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</si>
  <si>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</si>
  <si>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</si>
  <si>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</si>
  <si>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</si>
  <si>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</si>
  <si>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</si>
  <si>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</si>
  <si>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</si>
  <si>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</si>
  <si>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</si>
  <si>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</si>
  <si>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</si>
  <si>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</si>
  <si>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</si>
  <si>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</si>
  <si>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</si>
  <si>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</si>
  <si>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</si>
  <si>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</si>
  <si>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</si>
  <si>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</si>
  <si>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</si>
  <si>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</si>
  <si>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</si>
  <si>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</si>
  <si>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</si>
  <si>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</si>
  <si>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</si>
  <si>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</si>
  <si>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</si>
  <si>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</si>
  <si>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</si>
  <si>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</si>
  <si>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</si>
  <si>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</si>
  <si>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</si>
  <si>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</si>
  <si>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</si>
  <si>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</si>
  <si>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</si>
  <si>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</si>
  <si>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</si>
  <si>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</si>
  <si>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</si>
  <si>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</si>
  <si>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</si>
  <si>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</si>
  <si>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</si>
  <si>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</si>
  <si>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</si>
  <si>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</si>
  <si>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</si>
  <si>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</si>
  <si>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</si>
  <si>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</si>
  <si>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</si>
  <si>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</si>
  <si>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</si>
  <si>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</si>
  <si>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</si>
  <si>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</si>
  <si>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</si>
  <si>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</si>
  <si>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</si>
  <si>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</si>
  <si>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</si>
  <si>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</si>
  <si>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</si>
  <si>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</si>
  <si>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</si>
  <si>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</si>
  <si>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</si>
  <si>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</si>
  <si>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</si>
  <si>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</si>
  <si>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</si>
  <si>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</si>
  <si>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</si>
  <si>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</si>
  <si>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</si>
  <si>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</si>
  <si>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</si>
  <si>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</si>
  <si>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</si>
  <si>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</si>
  <si>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</si>
  <si>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</si>
  <si>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</si>
  <si>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</si>
  <si>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</si>
  <si>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</si>
  <si>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</si>
  <si>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</si>
  <si>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</si>
  <si>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</si>
  <si>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</si>
  <si>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</si>
  <si>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</si>
  <si>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</si>
  <si>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</si>
  <si>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</si>
  <si>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</si>
  <si>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</si>
  <si>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</si>
  <si>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</si>
  <si>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</si>
  <si>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</si>
  <si>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</si>
  <si>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</si>
  <si>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</si>
  <si>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</si>
  <si>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</si>
  <si>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</si>
  <si>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</si>
  <si>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</si>
  <si>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</si>
  <si>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</si>
  <si>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</si>
  <si>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</si>
  <si>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</si>
  <si>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</si>
  <si>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</si>
  <si>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</si>
  <si>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</si>
  <si>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</si>
  <si>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</si>
  <si>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</si>
  <si>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</si>
  <si>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</si>
  <si>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</si>
  <si>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</si>
  <si>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</si>
  <si>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</si>
  <si>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</si>
  <si>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</si>
  <si>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</si>
  <si>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</si>
  <si>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</si>
  <si>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</si>
  <si>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</si>
  <si>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</si>
  <si>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</si>
  <si>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</si>
  <si>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</si>
  <si>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</si>
  <si>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</si>
  <si>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</si>
  <si>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</si>
  <si>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</si>
  <si>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</si>
  <si>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</si>
  <si>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</si>
  <si>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</si>
  <si>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</si>
  <si>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</si>
  <si>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</si>
  <si>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</si>
  <si>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</si>
  <si>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</si>
  <si>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</si>
  <si>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</si>
  <si>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</si>
  <si>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</si>
  <si>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</si>
  <si>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</si>
  <si>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</si>
  <si>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</si>
  <si>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</si>
  <si>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</si>
  <si>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</si>
  <si>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</si>
  <si>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</si>
  <si>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</si>
  <si>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</si>
  <si>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</si>
  <si>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</si>
  <si>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</si>
  <si>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</si>
  <si>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</si>
  <si>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</si>
  <si>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</si>
  <si>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</si>
  <si>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</si>
  <si>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</si>
  <si>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</si>
  <si>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</si>
  <si>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</si>
  <si>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</si>
  <si>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</si>
  <si>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</si>
  <si>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</si>
  <si>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</si>
  <si>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</si>
  <si>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</si>
  <si>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</si>
  <si>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</si>
  <si>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</si>
  <si>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</si>
  <si>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</si>
  <si>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</si>
  <si>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</si>
  <si>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</si>
  <si>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</si>
  <si>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</si>
  <si>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</si>
  <si>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</si>
  <si>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</si>
  <si>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</si>
  <si>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</si>
  <si>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</si>
  <si>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</si>
  <si>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</si>
  <si>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</si>
  <si>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</si>
  <si>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</si>
  <si>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</si>
  <si>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</si>
  <si>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</si>
  <si>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</si>
  <si>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</si>
  <si>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</si>
  <si>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</si>
  <si>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</si>
  <si>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</si>
  <si>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</si>
  <si>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</si>
  <si>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</si>
  <si>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</si>
  <si>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</si>
  <si>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</si>
  <si>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</si>
  <si>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</si>
  <si>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</si>
  <si>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</si>
  <si>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</si>
  <si>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</si>
  <si>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</si>
  <si>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</si>
  <si>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</si>
  <si>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</si>
  <si>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</si>
  <si>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</si>
  <si>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</si>
  <si>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</si>
  <si>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</si>
  <si>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</si>
  <si>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</si>
  <si>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</si>
  <si>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</si>
  <si>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</si>
  <si>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</si>
  <si>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</si>
  <si>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</si>
  <si>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</si>
  <si>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</si>
  <si>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</si>
  <si>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</si>
  <si>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</si>
  <si>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</si>
  <si>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</si>
  <si>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</si>
  <si>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</si>
  <si>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</si>
  <si>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</si>
  <si>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</si>
  <si>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</si>
  <si>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</si>
  <si>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</si>
  <si>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</si>
  <si>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</si>
  <si>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</si>
  <si>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</si>
  <si>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</si>
  <si>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</si>
  <si>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</si>
  <si>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</si>
  <si>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</si>
  <si>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</si>
  <si>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</si>
  <si>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</si>
  <si>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</si>
  <si>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</si>
  <si>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</si>
  <si>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</si>
  <si>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</si>
  <si>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</si>
  <si>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</si>
  <si>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</si>
  <si>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</si>
  <si>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</si>
  <si>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</si>
  <si>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</si>
  <si>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</si>
  <si>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</si>
  <si>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</si>
  <si>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</si>
  <si>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</si>
  <si>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</si>
  <si>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</si>
  <si>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</si>
  <si>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</si>
  <si>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</si>
  <si>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</si>
  <si>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</si>
  <si>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</si>
  <si>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</si>
  <si>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</si>
  <si>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</si>
  <si>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</si>
  <si>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</si>
  <si>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</si>
  <si>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</si>
  <si>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</si>
  <si>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</si>
  <si>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</si>
  <si>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</si>
  <si>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</si>
  <si>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</si>
  <si>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</si>
  <si>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</si>
  <si>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</si>
  <si>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</si>
  <si>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</si>
  <si>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</si>
  <si>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</si>
  <si>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</si>
  <si>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</si>
  <si>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</si>
  <si>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</si>
  <si>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</si>
  <si>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</si>
  <si>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</si>
  <si>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</si>
  <si>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</si>
  <si>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</si>
  <si>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</si>
  <si>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</si>
  <si>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</si>
  <si>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</si>
  <si>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</si>
  <si>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</si>
  <si>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</si>
  <si>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</si>
  <si>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</si>
  <si>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</si>
  <si>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</si>
  <si>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</si>
  <si>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</si>
  <si>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</si>
  <si>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</si>
  <si>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</si>
  <si>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</si>
  <si>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</si>
  <si>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</si>
  <si>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</si>
  <si>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</si>
  <si>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</si>
  <si>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</si>
  <si>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</si>
  <si>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</si>
  <si>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</si>
  <si>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</si>
  <si>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</si>
  <si>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</si>
  <si>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</si>
  <si>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</si>
  <si>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</si>
  <si>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</si>
  <si>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</si>
  <si>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</si>
  <si>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</si>
  <si>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</si>
  <si>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</si>
  <si>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</si>
  <si>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</si>
  <si>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</si>
  <si>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</si>
  <si>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</si>
  <si>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</si>
  <si>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</si>
  <si>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</si>
  <si>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</si>
  <si>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</si>
  <si>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</si>
  <si>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</si>
  <si>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</si>
  <si>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</si>
  <si>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</si>
  <si>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</si>
  <si>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</si>
  <si>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</si>
  <si>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</si>
  <si>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</si>
  <si>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</si>
  <si>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</si>
  <si>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</si>
  <si>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</si>
  <si>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</si>
  <si>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</si>
  <si>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</si>
  <si>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</si>
  <si>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</si>
  <si>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</si>
  <si>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</si>
  <si>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</si>
  <si>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</si>
  <si>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</si>
  <si>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</si>
  <si>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</si>
  <si>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</si>
  <si>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</si>
  <si>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</si>
  <si>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</si>
  <si>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</si>
  <si>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</si>
  <si>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</si>
  <si>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</si>
  <si>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</si>
  <si>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</si>
  <si>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</si>
  <si>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</si>
  <si>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</si>
  <si>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</si>
  <si>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</si>
  <si>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</si>
  <si>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</si>
  <si>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</si>
  <si>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</si>
  <si>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</si>
  <si>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</si>
  <si>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</si>
  <si>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</si>
  <si>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</si>
  <si>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</si>
  <si>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</si>
  <si>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</si>
  <si>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</si>
  <si>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</si>
  <si>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</si>
  <si>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</si>
  <si>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</si>
  <si>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</si>
  <si>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</si>
  <si>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</si>
  <si>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</si>
  <si>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</si>
  <si>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</si>
  <si>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</si>
  <si>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</si>
  <si>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</si>
  <si>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</si>
  <si>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</si>
  <si>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</si>
  <si>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</si>
  <si>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</si>
  <si>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</si>
  <si>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</si>
  <si>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</si>
  <si>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</si>
  <si>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</si>
  <si>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</si>
  <si>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</si>
  <si>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</si>
  <si>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</si>
  <si>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</si>
  <si>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</si>
  <si>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</si>
  <si>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</si>
  <si>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</si>
  <si>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</si>
  <si>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</si>
  <si>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</si>
  <si>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</si>
  <si>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</si>
  <si>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</si>
  <si>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</si>
  <si>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</si>
  <si>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</si>
  <si>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</si>
  <si>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</si>
  <si>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</si>
  <si>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</si>
  <si>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</si>
  <si>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</si>
  <si>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</si>
  <si>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</si>
  <si>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</si>
  <si>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</si>
  <si>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</si>
  <si>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</si>
  <si>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</si>
  <si>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</si>
  <si>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</si>
  <si>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</si>
  <si>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</si>
  <si>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</si>
  <si>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</si>
  <si>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</si>
  <si>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</si>
  <si>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</si>
  <si>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</si>
  <si>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</si>
  <si>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</si>
  <si>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</si>
  <si>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</si>
  <si>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</si>
  <si>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</si>
  <si>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</si>
  <si>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</si>
  <si>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</si>
  <si>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</si>
  <si>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</si>
  <si>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</si>
  <si>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</si>
  <si>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</si>
  <si>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</si>
  <si>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</si>
  <si>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</si>
  <si>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</si>
  <si>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</si>
  <si>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</si>
  <si>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</si>
  <si>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</si>
  <si>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</si>
  <si>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</si>
  <si>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</si>
  <si>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</si>
  <si>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</si>
  <si>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</si>
  <si>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</si>
  <si>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</si>
  <si>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</si>
  <si>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</si>
  <si>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</si>
  <si>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</si>
  <si>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</si>
  <si>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</si>
  <si>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</si>
  <si>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</si>
  <si>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</si>
  <si>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</si>
  <si>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</si>
  <si>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</si>
  <si>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</si>
  <si>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</si>
  <si>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</si>
  <si>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</si>
  <si>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</si>
  <si>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</si>
  <si>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</si>
  <si>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</si>
  <si>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</si>
  <si>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</si>
  <si>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</si>
  <si>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</si>
  <si>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</si>
  <si>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</si>
  <si>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</si>
  <si>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</si>
  <si>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</si>
  <si>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</si>
  <si>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</si>
  <si>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</si>
  <si>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</si>
  <si>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</si>
  <si>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</si>
  <si>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</si>
  <si>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</si>
  <si>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</si>
  <si>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</si>
  <si>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</si>
  <si>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</si>
  <si>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</si>
  <si>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</si>
  <si>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</si>
  <si>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</si>
  <si>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</si>
  <si>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</si>
  <si>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</si>
  <si>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</si>
  <si>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</si>
  <si>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</si>
  <si>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</si>
  <si>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</si>
  <si>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</si>
  <si>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</si>
  <si>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</si>
  <si>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</si>
  <si>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</si>
  <si>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</si>
  <si>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</si>
  <si>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</si>
  <si>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</si>
  <si>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</si>
  <si>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</si>
  <si>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</si>
  <si>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</si>
  <si>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</si>
  <si>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</si>
  <si>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</si>
  <si>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</si>
  <si>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</si>
  <si>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</si>
  <si>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</si>
  <si>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</si>
  <si>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</si>
  <si>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</si>
  <si>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</si>
  <si>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</si>
  <si>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</si>
  <si>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</si>
  <si>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</si>
  <si>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</si>
  <si>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</si>
  <si>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</si>
  <si>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</si>
  <si>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</si>
  <si>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</si>
  <si>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</si>
  <si>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</si>
  <si>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</si>
  <si>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</si>
  <si>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</si>
  <si>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</si>
  <si>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</si>
  <si>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</si>
  <si>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</si>
  <si>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</si>
  <si>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</si>
  <si>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</si>
  <si>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</si>
  <si>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</si>
  <si>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</si>
  <si>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</si>
  <si>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</si>
  <si>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</si>
  <si>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</si>
  <si>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</si>
  <si>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</si>
  <si>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</si>
  <si>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</si>
  <si>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</si>
  <si>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</si>
  <si>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</si>
  <si>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</si>
  <si>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</si>
  <si>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</si>
  <si>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</si>
  <si>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</si>
  <si>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</si>
  <si>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</si>
  <si>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</si>
  <si>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</si>
  <si>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</si>
  <si>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</si>
  <si>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</si>
  <si>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</si>
  <si>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</si>
  <si>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</si>
  <si>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</si>
  <si>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</si>
  <si>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</si>
  <si>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</si>
  <si>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</si>
  <si>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</si>
  <si>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</si>
  <si>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</si>
  <si>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</si>
  <si>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</si>
  <si>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</si>
  <si>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</si>
  <si>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</si>
  <si>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</si>
  <si>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</si>
  <si>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</si>
  <si>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</si>
  <si>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</si>
  <si>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</si>
  <si>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</si>
  <si>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</si>
  <si>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</si>
  <si>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</si>
  <si>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</si>
  <si>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</si>
  <si>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</si>
  <si>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</si>
  <si>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</si>
  <si>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</si>
  <si>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</si>
  <si>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</si>
  <si>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</si>
  <si>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</si>
  <si>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</si>
  <si>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</si>
  <si>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</si>
  <si>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</si>
  <si>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</si>
  <si>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</si>
  <si>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</si>
  <si>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</si>
  <si>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</si>
  <si>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</si>
  <si>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</si>
  <si>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</si>
  <si>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</si>
  <si>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</si>
  <si>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</si>
  <si>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</si>
  <si>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</si>
  <si>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</si>
  <si>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</si>
  <si>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</si>
  <si>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</si>
  <si>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</si>
  <si>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</si>
  <si>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</si>
  <si>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</si>
  <si>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</si>
  <si>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</si>
  <si>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</si>
  <si>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</si>
  <si>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</si>
  <si>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</si>
  <si>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</si>
  <si>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</si>
  <si>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</si>
  <si>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</si>
  <si>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</si>
  <si>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</si>
  <si>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</si>
  <si>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</si>
  <si>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</si>
  <si>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</si>
  <si>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</si>
  <si>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</si>
  <si>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</si>
  <si>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</si>
  <si>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</si>
  <si>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</si>
  <si>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</si>
  <si>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</si>
  <si>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</si>
  <si>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</si>
  <si>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</si>
  <si>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</si>
  <si>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</si>
  <si>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</si>
  <si>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</si>
  <si>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</si>
  <si>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</si>
  <si>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</si>
  <si>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</si>
  <si>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</si>
  <si>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</si>
  <si>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</si>
  <si>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</si>
  <si>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</si>
  <si>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</si>
  <si>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</si>
  <si>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</si>
  <si>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</si>
  <si>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</si>
  <si>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</si>
  <si>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</si>
  <si>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</si>
  <si>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</si>
  <si>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</si>
  <si>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</si>
  <si>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</si>
  <si>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</si>
  <si>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</si>
  <si>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</si>
  <si>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</si>
  <si>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</si>
  <si>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</si>
  <si>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</si>
  <si>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</si>
  <si>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</si>
  <si>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</si>
  <si>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</si>
  <si>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</si>
  <si>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</si>
  <si>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</si>
  <si>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</si>
  <si>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</si>
  <si>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</si>
  <si>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</si>
  <si>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</si>
  <si>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</si>
  <si>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</si>
  <si>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</si>
  <si>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</si>
  <si>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</si>
  <si>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</si>
  <si>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</si>
  <si>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</si>
  <si>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</si>
  <si>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</si>
  <si>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</si>
  <si>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</si>
  <si>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</si>
  <si>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</si>
  <si>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</si>
  <si>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</si>
  <si>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</si>
  <si>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</si>
  <si>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</si>
  <si>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</si>
  <si>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</si>
  <si>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</si>
  <si>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</si>
  <si>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</si>
  <si>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</si>
  <si>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</si>
  <si>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</si>
  <si>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</si>
  <si>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</si>
  <si>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</si>
  <si>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</si>
  <si>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</si>
  <si>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</si>
  <si>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</si>
  <si>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</si>
  <si>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</si>
  <si>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</si>
  <si>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</si>
  <si>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</si>
  <si>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</si>
  <si>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</si>
  <si>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</si>
  <si>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</si>
  <si>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</si>
  <si>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</si>
  <si>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</si>
  <si>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</si>
  <si>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</si>
  <si>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</si>
  <si>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</si>
  <si>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</si>
  <si>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</si>
  <si>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</si>
  <si>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</si>
  <si>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</si>
  <si>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</si>
  <si>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</si>
  <si>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</si>
  <si>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</si>
  <si>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</si>
  <si>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</si>
  <si>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</si>
  <si>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</si>
  <si>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</si>
  <si>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</si>
  <si>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</si>
  <si>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</si>
  <si>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</si>
  <si>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</si>
  <si>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</si>
  <si>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</si>
  <si>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</si>
  <si>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</si>
  <si>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</si>
  <si>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</si>
  <si>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</si>
  <si>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</si>
  <si>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</si>
  <si>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</si>
  <si>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</si>
  <si>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</si>
  <si>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</si>
  <si>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</si>
  <si>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</si>
  <si>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</si>
  <si>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</si>
  <si>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</si>
  <si>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</si>
  <si>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</si>
  <si>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</si>
  <si>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</si>
  <si>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</si>
  <si>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</si>
  <si>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</si>
  <si>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</si>
  <si>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</si>
  <si>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</si>
  <si>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</si>
  <si>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</si>
  <si>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</si>
  <si>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</si>
  <si>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</si>
  <si>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</si>
  <si>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</si>
  <si>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</si>
  <si>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</si>
  <si>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</si>
  <si>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</si>
  <si>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</si>
  <si>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</si>
  <si>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</si>
  <si>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</si>
  <si>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</si>
  <si>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</si>
  <si>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</si>
  <si>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</si>
  <si>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</si>
  <si>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</si>
  <si>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</si>
  <si>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</si>
  <si>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</si>
  <si>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</si>
  <si>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</si>
  <si>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</si>
  <si>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</si>
  <si>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</si>
  <si>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</si>
  <si>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</si>
  <si>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</si>
  <si>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</si>
  <si>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</si>
  <si>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</si>
  <si>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</si>
  <si>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</si>
  <si>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</si>
  <si>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</si>
  <si>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</si>
  <si>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</si>
  <si>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</si>
  <si>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</si>
  <si>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</si>
  <si>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</si>
  <si>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</si>
  <si>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</si>
  <si>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</si>
  <si>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</si>
  <si>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</si>
  <si>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</si>
  <si>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</si>
  <si>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</si>
  <si>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</si>
  <si>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</si>
  <si>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</si>
  <si>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</si>
  <si>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</si>
  <si>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</si>
  <si>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</si>
  <si>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</si>
  <si>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</si>
  <si>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</si>
  <si>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</si>
  <si>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</si>
  <si>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</si>
  <si>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</si>
  <si>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</si>
  <si>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</si>
  <si>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</si>
  <si>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</si>
  <si>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</si>
  <si>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</si>
  <si>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</si>
  <si>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</si>
  <si>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</si>
  <si>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</si>
  <si>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</si>
  <si>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</si>
  <si>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</si>
  <si>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</si>
  <si>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</si>
  <si>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</si>
  <si>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</si>
  <si>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</si>
  <si>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</si>
  <si>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</si>
  <si>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</si>
  <si>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</si>
  <si>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</si>
  <si>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</si>
  <si>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</si>
  <si>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</si>
  <si>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</si>
  <si>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</si>
  <si>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</si>
  <si>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</si>
  <si>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</si>
  <si>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</si>
  <si>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</si>
  <si>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</si>
  <si>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</si>
  <si>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</si>
  <si>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</si>
  <si>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</si>
  <si>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</si>
  <si>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</si>
  <si>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</si>
  <si>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</si>
  <si>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</si>
  <si>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</si>
  <si>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</si>
  <si>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</si>
  <si>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</si>
  <si>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</si>
  <si>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</si>
  <si>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</si>
  <si>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</si>
  <si>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</si>
  <si>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</si>
  <si>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</si>
  <si>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</si>
  <si>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</si>
  <si>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</si>
  <si>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</si>
  <si>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</si>
  <si>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</si>
  <si>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</si>
  <si>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</si>
  <si>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</si>
  <si>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</si>
  <si>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</si>
  <si>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</si>
  <si>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</si>
  <si>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</si>
  <si>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</si>
  <si>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</si>
  <si>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</si>
  <si>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</si>
  <si>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</si>
  <si>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</si>
  <si>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</si>
  <si>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</si>
  <si>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</si>
  <si>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</si>
  <si>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</si>
  <si>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</si>
  <si>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</si>
  <si>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</si>
  <si>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</si>
  <si>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</si>
  <si>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</si>
  <si>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</si>
  <si>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</si>
  <si>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</si>
  <si>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</si>
  <si>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</si>
  <si>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</si>
  <si>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</si>
  <si>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</si>
  <si>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</si>
  <si>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</si>
  <si>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</si>
  <si>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</si>
  <si>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</si>
  <si>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</si>
  <si>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</si>
  <si>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</si>
  <si>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</si>
  <si>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</si>
  <si>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</si>
  <si>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</si>
  <si>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</si>
  <si>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</si>
  <si>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</si>
  <si>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</si>
  <si>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</si>
  <si>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</si>
  <si>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</si>
  <si>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</si>
  <si>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</si>
  <si>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</si>
  <si>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</si>
  <si>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</si>
  <si>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</si>
  <si>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</si>
  <si>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</si>
  <si>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</si>
  <si>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</si>
  <si>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</si>
  <si>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</si>
  <si>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</si>
  <si>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</si>
  <si>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</si>
  <si>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</si>
  <si>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</si>
  <si>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</si>
  <si>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</si>
  <si>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</si>
  <si>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</si>
  <si>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</si>
  <si>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</si>
  <si>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</si>
  <si>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</si>
  <si>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</si>
  <si>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</si>
  <si>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</si>
  <si>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</si>
  <si>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</si>
  <si>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</si>
  <si>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</si>
  <si>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</si>
  <si>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</si>
  <si>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</si>
  <si>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</si>
  <si>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</si>
  <si>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</si>
  <si>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</si>
  <si>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</si>
  <si>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</si>
  <si>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</si>
  <si>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</si>
  <si>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</si>
  <si>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</si>
  <si>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</si>
  <si>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</si>
  <si>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</si>
  <si>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</si>
  <si>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</si>
  <si>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</si>
  <si>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</si>
  <si>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</si>
  <si>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</si>
  <si>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</si>
  <si>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</si>
  <si>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</si>
  <si>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</si>
  <si>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</si>
  <si>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</si>
  <si>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</si>
  <si>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</si>
  <si>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</si>
  <si>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</si>
  <si>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</si>
  <si>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</si>
  <si>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</si>
  <si>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</si>
  <si>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</si>
  <si>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</si>
  <si>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</si>
  <si>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</si>
  <si>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</si>
  <si>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</si>
  <si>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</si>
  <si>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</si>
  <si>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</si>
  <si>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</si>
  <si>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</si>
  <si>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</si>
  <si>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</si>
  <si>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</si>
  <si>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</si>
  <si>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</si>
  <si>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</si>
  <si>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</si>
  <si>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</si>
  <si>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</si>
  <si>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</si>
  <si>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</si>
  <si>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</si>
  <si>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</si>
  <si>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</si>
  <si>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</si>
  <si>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</si>
  <si>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</si>
  <si>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</si>
  <si>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</si>
  <si>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</si>
  <si>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</si>
  <si>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</si>
  <si>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</si>
  <si>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</si>
  <si>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</si>
  <si>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</si>
  <si>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</si>
  <si>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</si>
  <si>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</si>
  <si>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</si>
  <si>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</si>
  <si>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</si>
  <si>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</si>
  <si>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</si>
  <si>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</si>
  <si>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</si>
  <si>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</si>
  <si>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</si>
  <si>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</si>
  <si>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</si>
  <si>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</si>
  <si>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</si>
  <si>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</si>
  <si>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</si>
  <si>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</si>
  <si>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</si>
  <si>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</si>
  <si>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</si>
  <si>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</si>
  <si>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</si>
  <si>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</si>
  <si>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</si>
  <si>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</si>
  <si>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</si>
  <si>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</si>
  <si>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</si>
  <si>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</si>
  <si>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</si>
  <si>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</si>
  <si>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</si>
  <si>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</si>
  <si>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</si>
  <si>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</si>
  <si>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</si>
  <si>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</si>
  <si>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</si>
  <si>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</si>
  <si>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</si>
  <si>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</si>
  <si>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</si>
  <si>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</si>
  <si>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</si>
  <si>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</si>
  <si>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</si>
  <si>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</si>
  <si>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</si>
  <si>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</si>
  <si>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</si>
  <si>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</si>
  <si>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</si>
  <si>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</si>
  <si>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</si>
  <si>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</si>
  <si>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</si>
  <si>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</si>
  <si>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</si>
  <si>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</si>
  <si>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</si>
  <si>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</si>
  <si>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</si>
  <si>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</si>
  <si>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</si>
  <si>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</si>
  <si>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</si>
  <si>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</si>
  <si>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</si>
  <si>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</si>
  <si>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</si>
  <si>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</si>
  <si>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</si>
  <si>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</si>
  <si>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</si>
  <si>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</si>
  <si>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</si>
  <si>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</si>
  <si>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</si>
  <si>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</si>
  <si>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</si>
  <si>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</si>
  <si>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</si>
  <si>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</si>
  <si>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</si>
  <si>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</si>
  <si>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</si>
  <si>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</si>
  <si>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</si>
  <si>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</si>
  <si>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</si>
  <si>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</si>
  <si>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</si>
  <si>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</si>
  <si>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</si>
  <si>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</si>
  <si>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</si>
  <si>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</si>
  <si>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</si>
  <si>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</si>
  <si>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</si>
  <si>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</si>
  <si>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</si>
  <si>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</si>
  <si>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</si>
  <si>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</si>
  <si>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</si>
  <si>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</si>
  <si>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</si>
  <si>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</si>
  <si>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</si>
  <si>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</si>
  <si>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</si>
  <si>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</si>
  <si>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</si>
  <si>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</si>
  <si>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</si>
  <si>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</si>
  <si>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</si>
  <si>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</si>
  <si>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</si>
  <si>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</si>
  <si>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</si>
  <si>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</si>
  <si>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</si>
  <si>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</si>
  <si>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</si>
  <si>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</si>
  <si>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</si>
  <si>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</si>
  <si>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</si>
  <si>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</si>
  <si>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</si>
  <si>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</si>
  <si>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</si>
  <si>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</si>
  <si>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</si>
  <si>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</si>
  <si>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</si>
  <si>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</si>
  <si>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</si>
  <si>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</si>
  <si>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</si>
  <si>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</si>
  <si>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</si>
  <si>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</si>
  <si>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</si>
  <si>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</si>
  <si>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</si>
  <si>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</si>
  <si>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</si>
  <si>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</si>
  <si>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</si>
  <si>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</si>
  <si>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</si>
  <si>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</si>
  <si>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</si>
  <si>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</si>
  <si>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</si>
  <si>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</si>
  <si>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</si>
  <si>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</si>
  <si>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</si>
  <si>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</si>
  <si>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</si>
  <si>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</si>
  <si>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</si>
  <si>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</si>
  <si>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</si>
  <si>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</si>
  <si>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</si>
  <si>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</si>
  <si>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</si>
  <si>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</si>
  <si>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</si>
  <si>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</si>
  <si>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</si>
  <si>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</si>
  <si>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</si>
  <si>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</si>
  <si>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</si>
  <si>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</si>
  <si>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</si>
  <si>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</si>
  <si>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</si>
  <si>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</si>
  <si>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</si>
  <si>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</si>
  <si>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</si>
  <si>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</si>
  <si>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</si>
  <si>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</si>
  <si>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</si>
  <si>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</si>
  <si>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</si>
  <si>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</si>
  <si>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</si>
  <si>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</si>
  <si>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</si>
  <si>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</si>
  <si>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</si>
  <si>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</si>
  <si>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</si>
  <si>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</si>
  <si>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</si>
  <si>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</si>
  <si>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</si>
  <si>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</si>
  <si>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</si>
  <si>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</si>
  <si>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</si>
  <si>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</si>
  <si>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</si>
  <si>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</si>
  <si>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</si>
  <si>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</si>
  <si>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</si>
  <si>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</si>
  <si>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</si>
  <si>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</si>
  <si>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</si>
  <si>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</si>
  <si>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</si>
  <si>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</si>
  <si>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</si>
  <si>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</si>
  <si>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</si>
  <si>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</si>
  <si>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</si>
  <si>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</si>
  <si>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</si>
  <si>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</si>
  <si>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</si>
  <si>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</si>
  <si>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</si>
  <si>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</si>
  <si>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</si>
  <si>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</si>
  <si>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</si>
  <si>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</si>
  <si>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</si>
  <si>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</si>
  <si>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</si>
  <si>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</si>
  <si>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</si>
  <si>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</si>
  <si>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</si>
  <si>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</si>
  <si>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</si>
  <si>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</si>
  <si>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</si>
  <si>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</si>
  <si>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</si>
  <si>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</si>
  <si>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</si>
  <si>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</si>
  <si>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</si>
  <si>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</si>
  <si>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</si>
  <si>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</si>
  <si>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</si>
  <si>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</si>
  <si>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</si>
  <si>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</si>
  <si>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</si>
  <si>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</si>
  <si>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</si>
  <si>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</si>
  <si>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</si>
  <si>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</si>
  <si>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</si>
  <si>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</si>
  <si>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</si>
  <si>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</si>
  <si>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</si>
  <si>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</si>
  <si>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</si>
  <si>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</si>
  <si>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</si>
  <si>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</si>
  <si>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</si>
  <si>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</si>
  <si>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</si>
  <si>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</si>
  <si>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</si>
  <si>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</si>
  <si>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</si>
  <si>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</si>
  <si>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</si>
  <si>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</si>
  <si>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</si>
  <si>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</si>
  <si>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</si>
  <si>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</si>
  <si>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</si>
  <si>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</si>
  <si>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</si>
  <si>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</si>
  <si>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</si>
  <si>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</si>
  <si>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</si>
  <si>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</si>
  <si>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</si>
  <si>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</si>
  <si>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</si>
  <si>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</si>
  <si>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</si>
  <si>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</si>
  <si>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</si>
  <si>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</si>
  <si>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</si>
  <si>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</si>
  <si>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</si>
  <si>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</si>
  <si>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</si>
  <si>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</si>
  <si>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</si>
  <si>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</si>
  <si>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</si>
  <si>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</si>
  <si>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</si>
  <si>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</si>
  <si>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</si>
  <si>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</si>
  <si>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</si>
  <si>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</si>
  <si>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</si>
  <si>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</si>
  <si>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</si>
  <si>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</si>
  <si>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</si>
  <si>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</si>
  <si>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</si>
  <si>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</si>
  <si>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</si>
  <si>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</si>
  <si>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</si>
  <si>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</si>
  <si>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</si>
  <si>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</si>
  <si>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</si>
  <si>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</si>
  <si>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</si>
  <si>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</si>
  <si>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</si>
  <si>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</si>
  <si>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</si>
  <si>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</si>
  <si>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</si>
  <si>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</si>
  <si>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</si>
  <si>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</si>
  <si>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</si>
  <si>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</si>
  <si>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</si>
  <si>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</si>
  <si>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</si>
  <si>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</si>
  <si>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</si>
  <si>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</si>
  <si>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</si>
  <si>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</si>
  <si>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</si>
  <si>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</si>
  <si>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</si>
  <si>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</si>
  <si>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</si>
  <si>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</si>
  <si>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</si>
  <si>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</si>
  <si>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</si>
  <si>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</si>
  <si>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</si>
  <si>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</si>
  <si>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</si>
  <si>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</si>
  <si>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</si>
  <si>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</si>
  <si>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</si>
  <si>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</si>
  <si>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</si>
  <si>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</si>
  <si>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</si>
  <si>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</si>
  <si>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</si>
  <si>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</si>
  <si>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</si>
  <si>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</si>
  <si>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</si>
  <si>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</si>
  <si>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</si>
  <si>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</si>
  <si>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</si>
  <si>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</si>
  <si>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</si>
  <si>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</si>
  <si>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</si>
  <si>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</si>
  <si>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</si>
  <si>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</si>
  <si>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</si>
  <si>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</si>
  <si>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</si>
  <si>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</si>
  <si>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</si>
  <si>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</si>
  <si>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</si>
  <si>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</si>
  <si>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</si>
  <si>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</si>
  <si>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</si>
  <si>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</si>
  <si>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</si>
  <si>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</si>
  <si>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</si>
  <si>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</si>
  <si>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</si>
  <si>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</si>
  <si>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</si>
  <si>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</si>
  <si>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</si>
  <si>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</si>
  <si>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</si>
  <si>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</si>
  <si>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</si>
  <si>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</si>
  <si>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</si>
  <si>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</si>
  <si>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</si>
  <si>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</si>
  <si>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</si>
  <si>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</si>
  <si>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</si>
  <si>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</si>
  <si>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</si>
  <si>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</si>
  <si>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</si>
  <si>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</si>
  <si>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</si>
  <si>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</si>
  <si>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</si>
  <si>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</si>
  <si>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</si>
  <si>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</si>
  <si>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</si>
  <si>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</si>
  <si>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</si>
  <si>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</si>
  <si>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</si>
  <si>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</si>
  <si>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</si>
  <si>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</si>
  <si>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</si>
  <si>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</si>
  <si>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</si>
  <si>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</si>
  <si>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</si>
  <si>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</si>
  <si>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</si>
  <si>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</si>
  <si>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</si>
  <si>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</si>
  <si>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</si>
  <si>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</si>
  <si>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</si>
  <si>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</si>
  <si>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</si>
  <si>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</si>
  <si>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</si>
  <si>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</si>
  <si>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</si>
  <si>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</si>
  <si>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</si>
  <si>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</si>
  <si>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</si>
  <si>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</si>
  <si>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</si>
  <si>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</si>
  <si>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</si>
  <si>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</si>
  <si>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</si>
  <si>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</si>
  <si>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</si>
  <si>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</si>
  <si>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</si>
  <si>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</si>
  <si>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</si>
  <si>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</si>
  <si>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</si>
  <si>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</si>
  <si>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</si>
  <si>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</si>
  <si>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</si>
  <si>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</si>
  <si>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</si>
  <si>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</si>
  <si>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</si>
  <si>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</si>
  <si>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</si>
  <si>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</si>
  <si>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</si>
  <si>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</si>
  <si>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</si>
  <si>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</si>
  <si>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</si>
  <si>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</si>
  <si>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</si>
  <si>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</si>
  <si>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</si>
  <si>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</si>
  <si>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</si>
  <si>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</si>
  <si>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</si>
  <si>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</si>
  <si>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</si>
  <si>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</si>
  <si>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</si>
  <si>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</si>
  <si>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</si>
  <si>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</si>
  <si>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</si>
  <si>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</si>
  <si>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</si>
  <si>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</si>
  <si>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</si>
  <si>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</si>
  <si>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</si>
  <si>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</si>
  <si>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</si>
  <si>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</si>
  <si>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</si>
  <si>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</si>
  <si>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</si>
  <si>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</si>
  <si>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</si>
  <si>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</si>
  <si>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</si>
  <si>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</si>
  <si>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</si>
  <si>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</si>
  <si>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</si>
  <si>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</si>
  <si>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</si>
  <si>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</si>
  <si>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</si>
  <si>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</si>
  <si>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</si>
  <si>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</si>
  <si>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</si>
  <si>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</si>
  <si>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</si>
  <si>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</si>
  <si>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</si>
  <si>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</si>
  <si>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</si>
  <si>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</si>
  <si>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</si>
  <si>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</si>
  <si>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</si>
  <si>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</si>
  <si>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</si>
  <si>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</si>
  <si>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</si>
  <si>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</si>
  <si>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</si>
  <si>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</si>
  <si>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</si>
  <si>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</si>
  <si>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</si>
  <si>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</si>
  <si>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</si>
  <si>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</si>
  <si>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</si>
  <si>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</si>
  <si>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</si>
  <si>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</si>
  <si>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</si>
  <si>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</si>
  <si>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</si>
  <si>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</si>
  <si>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</si>
  <si>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</si>
  <si>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</si>
  <si>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</si>
  <si>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</si>
  <si>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</si>
  <si>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</si>
  <si>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</si>
  <si>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</si>
  <si>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</si>
  <si>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</si>
  <si>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</si>
  <si>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</si>
  <si>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</si>
  <si>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</si>
  <si>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</si>
  <si>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</si>
  <si>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</si>
  <si>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</si>
  <si>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</si>
  <si>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</si>
  <si>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</si>
  <si>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</si>
  <si>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</si>
  <si>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</si>
  <si>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</si>
  <si>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</si>
  <si>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</si>
  <si>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</si>
  <si>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</si>
  <si>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</si>
  <si>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</si>
  <si>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</si>
  <si>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</si>
  <si>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</si>
  <si>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</si>
  <si>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</si>
  <si>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</si>
  <si>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</si>
  <si>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</si>
  <si>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</si>
  <si>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</si>
  <si>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</si>
  <si>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</si>
  <si>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</si>
  <si>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</si>
  <si>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</si>
  <si>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</si>
  <si>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</si>
  <si>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</si>
  <si>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</si>
  <si>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</si>
  <si>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</si>
  <si>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</si>
  <si>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</si>
  <si>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</si>
  <si>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</si>
  <si>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</si>
  <si>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</si>
  <si>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</si>
  <si>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</si>
  <si>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</si>
  <si>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</si>
  <si>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</si>
  <si>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</si>
  <si>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</si>
  <si>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</si>
  <si>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</si>
  <si>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</si>
  <si>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</si>
  <si>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</si>
  <si>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</si>
  <si>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</si>
  <si>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</si>
  <si>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</si>
  <si>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</si>
  <si>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</si>
  <si>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</si>
  <si>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</si>
  <si>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</si>
  <si>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</si>
  <si>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</si>
  <si>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</si>
  <si>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</si>
  <si>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</si>
  <si>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</si>
  <si>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</si>
  <si>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</si>
  <si>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</si>
  <si>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</si>
  <si>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PCM-20251103-00001763</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</si>
  <si>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</si>
  <si>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</si>
  <si>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</si>
  <si>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</si>
  <si>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</si>
  <si>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</si>
  <si>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</si>
  <si>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</si>
  <si>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</si>
  <si>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</si>
  <si>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</si>
  <si>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</si>
  <si>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</si>
  <si>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</si>
  <si>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</si>
  <si>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</si>
  <si>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</si>
  <si>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</si>
  <si>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</si>
  <si>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</si>
  <si>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</si>
  <si>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</si>
  <si>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</si>
  <si>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</si>
  <si>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</si>
  <si>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</si>
  <si>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</si>
  <si>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</si>
  <si>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</si>
  <si>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</si>
  <si>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</si>
  <si>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</si>
  <si>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</si>
  <si>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</si>
  <si>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</si>
  <si>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</si>
  <si>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</si>
  <si>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</si>
  <si>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</si>
  <si>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</si>
  <si>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</si>
  <si>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</si>
  <si>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</si>
  <si>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</si>
  <si>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</si>
  <si>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</si>
  <si>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</si>
  <si>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</si>
  <si>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</si>
  <si>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</si>
  <si>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</si>
  <si>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</si>
  <si>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</si>
  <si>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</si>
  <si>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</si>
  <si>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</si>
  <si>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</si>
  <si>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</si>
  <si>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</si>
  <si>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</si>
  <si>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</si>
  <si>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</si>
  <si>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</si>
  <si>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</si>
  <si>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</si>
  <si>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</si>
  <si>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</si>
  <si>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</si>
  <si>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</si>
  <si>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</si>
  <si>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</si>
  <si>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</si>
  <si>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</si>
  <si>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</si>
  <si>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</si>
  <si>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</si>
  <si>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</si>
  <si>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</si>
  <si>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</si>
  <si>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</si>
  <si>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</si>
  <si>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</si>
  <si>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</si>
  <si>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</si>
  <si>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</si>
  <si>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</si>
  <si>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</si>
  <si>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PCM-20251103-00001794</t>
  </si>
  <si>
    <t xml:space="preserve">team need 30 mins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</si>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</sst>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4" totalsRowShown="0" headerRowDxfId="174" dataDxfId="173" headerRowBorderDxfId="171" tableBorderDxfId="172" totalsRowBorderDxfId="170">
  <autoFilter ref="A1:L10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0" totalsRowShown="0" headerRowDxfId="64" dataDxfId="63" headerRowBorderDxfId="61" tableBorderDxfId="62">
  <autoFilter ref="A1:L10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4"/>
  <sheetViews>
    <sheetView workbookViewId="0">
      <selection activeCell="F5" sqref="F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301.96231157407601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21133</v>
      </c>
      <c r="E3" s="134" t="s">
        <v>39021</v>
      </c>
      <c r="F3" s="135">
        <v>45964.858159722222</v>
      </c>
      <c r="G3" s="136">
        <f ca="1">IFERROR(NOW()-F3,"")</f>
        <v>5.2577777780243196E-2</v>
      </c>
      <c r="H3" s="135">
        <v>45964.851909722223</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45964.910737500002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45964.910737500002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45964.910737500002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45964.910737500002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45964.910737500002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45964.910737500002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45964.910737500002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45964.910737500002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45964.910737500002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45964.910737500002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45964.910737500002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45964.910737500002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45964.910737500002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45964.910737500002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45964.910737500002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45964.910737500002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45964.910737500002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45964.910737500002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45964.910737500002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45964.910737500002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45964.910737500002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45964.910737500002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45964.910737500002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45964.910737500002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45964.910737500002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45964.910737500002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45964.910737500002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45964.910737500002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45964.910737500002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45964.910737500002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45964.910737500002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45964.910737500002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45964.910737500002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45964.910737500002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45964.910737500002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45964.910737500002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45964.910737500002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45964.910737500002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45964.910737500002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45964.910737500002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45964.910737500002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45964.910737500002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45964.910737500002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45964.910737500002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45964.910737500002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45964.910737500002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45964.910737500002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45964.910737500002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45964.910737500002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45964.910737500002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45964.910737500002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45964.910737500002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45964.910737500002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45964.910737500002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45964.910737500002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45964.910737500002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45964.910737500002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45964.910737500002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45964.910737500002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45964.910737500002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45964.910737500002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45964.910737500002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45964.910737500002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45964.910737500002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45964.910737500002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45964.910737500002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45964.910737500002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45964.910737500002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45964.910737500002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45964.910737500002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45964.910737500002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45964.910737500002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45964.910737500002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45964.910737500002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45964.910737500002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45964.910737500002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45964.910737500002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45964.910737500002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45964.910737500002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45964.910737500002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45964.910737500002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45964.910737500002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45964.910737500002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45964.910737500002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45964.910737500002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45964.910737500002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45964.910737500002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45964.910737500002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45964.910737500002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45964.910737500002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45964.910737500002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45964.910737500002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45964.910737500002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45964.910737500002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45964.910737500002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45964.910737500002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45964.910737500002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45964.910737500002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45964.910737500002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45964.910737500002</v>
      </c>
      <c r="H103" s="135"/>
      <c r="I103" s="133" t="str">
        <f>IFERROR(VLOOKUP(D103,DB!A:F,6,0),"")</f>
        <v/>
      </c>
      <c r="J103" s="133" t="str">
        <f>IFERROR(VLOOKUP(D103,DB!A:G,7,0),"")</f>
        <v/>
      </c>
      <c r="K103" s="137"/>
      <c r="L103" s="138" t="str">
        <f>IFERROR(VLOOKUP(D103,DB!A:I,9,0),"")</f>
        <v/>
      </c>
    </row>
    <row r="104" spans="1:12" ht="15" customHeight="1">
      <c r="A104" s="144"/>
      <c r="B104" s="145" t="str">
        <f>IFERROR(VLOOKUP(D104,DB!A:K,11,0),"")</f>
        <v/>
      </c>
      <c r="C104" s="145"/>
      <c r="D104" s="145"/>
      <c r="E104" s="146"/>
      <c r="F104" s="147"/>
      <c r="G104" s="148">
        <f ca="1">IFERROR(NOW()-F104,"")</f>
        <v>45964.910737500002</v>
      </c>
      <c r="H104" s="147"/>
      <c r="I104" s="145" t="str">
        <f>IFERROR(VLOOKUP(D104,DB!A:F,6,0),"")</f>
        <v/>
      </c>
      <c r="J104" s="145" t="str">
        <f>IFERROR(VLOOKUP(D104,DB!A:G,7,0),"")</f>
        <v/>
      </c>
      <c r="K104" s="149"/>
      <c r="L104" s="150" t="str">
        <f>IFERROR(VLOOKUP(D104,DB!A:I,9,0),"")</f>
        <v/>
      </c>
    </row>
  </sheetData>
  <customSheetViews>
    <customSheetView guid="{F6042A99-DD27-4453-835D-0834D95730CC}" filter="1" showAutoFilter="1">
      <pageMargins left="0" right="0" top="0" bottom="0" header="0" footer="0"/>
      <autoFilter ref="B1:M1" xr:uid="{E9CB33EF-4865-4975-83EA-0652E61DF974}"/>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139.91089953704068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6.168654166671331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7</v>
      </c>
      <c r="D5" s="18" t="s">
        <v>38854</v>
      </c>
      <c r="E5" s="113" t="s">
        <v>39102</v>
      </c>
      <c r="F5" s="114">
        <v>45964.868946759256</v>
      </c>
      <c r="G5" s="115">
        <f ca="1">IFERROR(NOW()-F5,"-")</f>
        <v>4.1790740746364463E-2</v>
      </c>
      <c r="H5" s="114">
        <v>45964.863391203704</v>
      </c>
      <c r="I5" s="18" t="str">
        <f>IFERROR(VLOOKUP(D5,DB!A:F,6,0),"")</f>
        <v>Power cube</v>
      </c>
      <c r="J5" s="18" t="str">
        <f>IFERROR(VLOOKUP(D5,DB!A:G,7,0),"")</f>
        <v>In progress+No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45964.910737500002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45964.910737500002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45964.910737500002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45964.910737500002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45964.910737500002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45964.910737500002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45964.910737500002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45964.910737500002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45964.910737500002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45964.910737500002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45964.910737500002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45964.910737500002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45964.910737500002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45964.910737500002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45964.910737500002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45964.910737500002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45964.910737500002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45964.910737500002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45964.910737500002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45964.910737500002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45964.910737500002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45964.910737500002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45964.910737500002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45964.910737500002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45964.910737500002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45964.910737500002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45964.910737500002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45964.910737500002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45964.910737500002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45964.910737500002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45964.910737500002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45964.910737500002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45964.910737500002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45964.910737500002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45964.910737500002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45964.910737500002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45964.910737500002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45964.910737500002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45964.910737500002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45964.910737500002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45964.910737500002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45964.910737500002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45964.910737500002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45964.910737500002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45964.910737500002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45964.910737500002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45964.910737500002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45964.910737500002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45964.910737500002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45964.910737500002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45964.910737500002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45964.910737500002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45964.910737500002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45964.910737500002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45964.910737500002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45964.910737500002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45964.910737500002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45964.910737500002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45964.910737500002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45964.910737500002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45964.910737500002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45964.910737500002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45964.910737500002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45964.910737500002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45964.910737500002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45964.910737500002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45964.910737500002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45964.910737500002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45964.910737500002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45964.910737500002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45964.910737500002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45964.910737500002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45964.910737500002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45964.910737500002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45964.910737500002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45964.910737500002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45964.910737500002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45964.910737500002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45964.910737500002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45964.910737500002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45964.910737500002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45964.910737500002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45964.910737500002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45964.910737500002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45964.910737500002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45964.910737500002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45964.910737500002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45964.910737500002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45964.910737500002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45964.910737500002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45964.910737500002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45964.910737500002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45964.910737500002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45964.910737500002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45964.910737500002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45964.910737500002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45964.910737500002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45964.910737500002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45964.910737500002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45964.910737500002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45964.910737500002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45964.910737500002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45964.910737500002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45964.910737500002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45964.910737500002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45964.910737500002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45964.910737500002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45964.910737500002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45964.910737500002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45964.910737500002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45964.910737500002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45964.910737500002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45964.910737500002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45964.910737500002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45964.910737500002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45964.910737500002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45964.910737500002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45964.910737500002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45964.910737500002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45964.910737500002</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1</v>
      </c>
      <c r="D2" s="18" t="s">
        <v>23767</v>
      </c>
      <c r="E2" s="18" t="s">
        <v>39102</v>
      </c>
      <c r="F2" s="20">
        <v>45964.890636574077</v>
      </c>
      <c r="G2" s="21">
        <f t="shared" ref="G2:G31" ca="1" si="0">IFERROR(NOW()-F2,"-")</f>
        <v>2.010092592536239E-2</v>
      </c>
      <c r="H2" s="22">
        <v>45964.879502314812</v>
      </c>
      <c r="I2" s="19" t="str">
        <f>IFERROR(VLOOKUP(D2,DB!A:F,6,0),"")</f>
        <v>SCECO</v>
      </c>
      <c r="J2" s="18" t="str">
        <f>IFERROR(VLOOKUP(D2,DB!A:G,7,0),"")</f>
        <v>Vandalized</v>
      </c>
      <c r="K2" s="46" t="s">
        <v>39112</v>
      </c>
      <c r="L2" s="23" t="str">
        <f>IFERROR(VLOOKUP(D2,DB!A:I,9,0),"")</f>
        <v>Latis</v>
      </c>
    </row>
    <row r="3" spans="1:13" ht="15" customHeight="1">
      <c r="A3" s="19"/>
      <c r="B3" s="62" t="str">
        <f>IFERROR(VLOOKUP(D3,DB!A:K,11,0),"")</f>
        <v/>
      </c>
      <c r="C3" s="18"/>
      <c r="D3" s="18"/>
      <c r="E3" s="18"/>
      <c r="F3" s="20"/>
      <c r="G3" s="21">
        <f t="shared" ca="1" si="0"/>
        <v>45964.910737500002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45964.910737500002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45964.910737500002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45964.910737500002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45964.910737500002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45964.910737500002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45964.910737500002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45964.910737500002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45964.910737500002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45964.910737500002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45964.910737500002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45964.910737500002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45964.910737500002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45964.910737500002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45964.910737500002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45964.910737500002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45964.910737500002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45964.910737500002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45964.910737500002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45964.910737500002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45964.910737500002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45964.910737500002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45964.910737500002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45964.910737500002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45964.910737500002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45964.910737500002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45964.910737500002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45964.910737500002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45964.910737500002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ref="G32:G95" ca="1" si="1">IFERROR(NOW()-F32,"-")</f>
        <v>45964.910737500002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45964.910737500002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45964.910737500002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45964.910737500002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45964.910737500002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45964.910737500002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45964.910737500002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45964.910737500002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45964.910737500002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45964.910737500002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45964.910737500002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45964.910737500002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45964.910737500002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45964.910737500002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45964.910737500002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45964.910737500002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45964.910737500002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45964.910737500002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45964.910737500002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45964.910737500002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45964.910737500002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45964.910737500002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45964.910737500002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45964.910737500002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45964.910737500002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45964.910737500002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45964.910737500002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45964.910737500002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45964.910737500002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45964.910737500002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45964.910737500002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45964.910737500002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45964.910737500002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45964.910737500002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45964.910737500002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45964.910737500002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45964.910737500002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45964.910737500002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45964.910737500002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45964.910737500002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45964.910737500002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45964.910737500002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45964.910737500002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45964.910737500002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45964.910737500002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45964.910737500002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45964.910737500002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45964.910737500002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45964.910737500002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45964.910737500002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45964.910737500002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45964.910737500002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45964.910737500002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45964.910737500002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45964.910737500002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45964.910737500002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45964.910737500002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45964.910737500002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45964.910737500002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45964.910737500002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45964.910737500002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45964.910737500002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45964.910737500002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45964.910737500002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ref="G96:G159" ca="1" si="2">IFERROR(NOW()-F96,"-")</f>
        <v>45964.910737500002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45964.910737500002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45964.910737500002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45964.910737500002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45964.910737500002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45964.910737500002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45964.910737500002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45964.910737500002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45964.910737500002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45964.910737500002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45964.910737500002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45964.910737500002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45964.910737500002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45964.910737500002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45964.910737500002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45964.910737500002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45964.910737500002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45964.910737500002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45964.910737500002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45964.910737500002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45964.910737500002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45964.910737500002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45964.910737500002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45964.910737500002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45964.910737500002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45964.910737500002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45964.910737500002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45964.910737500002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45964.910737500002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45964.910737500002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45964.910737500002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45964.910737500002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45964.910737500002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45964.910737500002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45964.910737500002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45964.910737500002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45964.910737500002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45964.910737500002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45964.910737500002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45964.910737500002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45964.910737500002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45964.910737500002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45964.910737500002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45964.910737500002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45964.910737500002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45964.910737500002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45964.910737500002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45964.910737500002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45964.910737500002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45964.910737500002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45964.910737500002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45964.910737500002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45964.910737500002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45964.910737500002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45964.910737500002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45964.910737500002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45964.910737500002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45964.910737500002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45964.910737500002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45964.910737500002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45964.910737500002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45964.910737500002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45964.910737500002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45964.910737500002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ref="G160:G223" ca="1" si="3">IFERROR(NOW()-F160,"-")</f>
        <v>45964.910737500002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45964.910737500002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45964.910737500002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45964.910737500002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45964.910737500002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45964.910737500002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45964.910737500002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45964.910737500002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45964.910737500002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45964.910737500002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45964.910737500002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45964.910737500002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45964.910737500002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45964.910737500002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45964.910737500002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45964.910737500002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45964.910737500002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45964.910737500002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45964.910737500002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45964.910737500002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45964.910737500002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45964.910737500002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45964.910737500002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45964.910737500002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45964.910737500002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45964.910737500002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45964.910737500002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45964.910737500002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45964.910737500002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45964.910737500002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45964.910737500002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45964.910737500002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45964.910737500002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45964.910737500002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45964.910737500002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45964.910737500002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45964.910737500002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45964.910737500002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45964.910737500002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45964.910737500002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45964.910737500002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45964.910737500002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45964.910737500002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45964.910737500002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45964.910737500002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45964.910737500002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45964.910737500002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45964.910737500002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45964.910737500002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45964.910737500002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45964.910737500002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45964.910737500002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45964.910737500002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45964.910737500002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45964.910737500002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45964.910737500002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45964.910737500002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45964.910737500002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45964.910737500002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45964.910737500002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45964.910737500002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45964.910737500002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45964.910737500002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45964.910737500002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ref="G224:G287" ca="1" si="4">IFERROR(NOW()-F224,"-")</f>
        <v>45964.910737500002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45964.910737500002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45964.910737500002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45964.910737500002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45964.910737500002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45964.910737500002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45964.910737500002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45964.910737500002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45964.910737500002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45964.910737500002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45964.910737500002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45964.910737500002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45964.910737500002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45964.910737500002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45964.910737500002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45964.910737500002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45964.910737500002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45964.910737500002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45964.910737500002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45964.910737500002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45964.910737500002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45964.910737500002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45964.910737500002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45964.910737500002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45964.910737500002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45964.910737500002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45964.910737500002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45964.910737500002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45964.910737500002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45964.910737500002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45964.910737500002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45964.910737500002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45964.910737500002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45964.910737500002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45964.910737500002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45964.910737500002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45964.910737500002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45964.910737500002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45964.910737500002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45964.910737500002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45964.910737500002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45964.910737500002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45964.910737500002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45964.910737500002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45964.910737500002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45964.910737500002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45964.910737500002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45964.910737500002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45964.910737500002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45964.910737500002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45964.910737500002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45964.910737500002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45964.910737500002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45964.910737500002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45964.910737500002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45964.910737500002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45964.910737500002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45964.910737500002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45964.910737500002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45964.910737500002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45964.910737500002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45964.910737500002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45964.910737500002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45964.910737500002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ref="G288:G351" ca="1" si="5">IFERROR(NOW()-F288,"-")</f>
        <v>45964.910737500002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45964.910737500002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45964.910737500002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45964.910737500002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45964.910737500002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45964.910737500002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45964.910737500002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45964.910737500002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45964.910737500002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45964.910737500002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45964.910737500002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45964.910737500002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45964.910737500002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45964.910737500002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45964.910737500002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45964.910737500002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45964.910737500002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45964.910737500002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45964.910737500002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45964.910737500002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45964.910737500002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45964.910737500002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45964.910737500002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45964.910737500002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45964.910737500002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45964.910737500002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45964.910737500002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45964.910737500002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45964.910737500002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45964.910737500002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45964.910737500002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45964.910737500002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45964.910737500002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45964.910737500002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45964.910737500002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45964.910737500002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45964.910737500002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45964.910737500002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45964.910737500002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45964.910737500002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45964.910737500002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45964.910737500002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45964.910737500002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45964.910737500002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45964.910737500002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45964.910737500002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45964.910737500002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45964.910737500002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45964.910737500002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45964.910737500002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45964.910737500002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45964.910737500002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45964.910737500002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45964.910737500002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45964.910737500002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45964.910737500002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45964.910737500002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45964.910737500002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45964.910737500002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45964.910737500002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45964.910737500002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45964.910737500002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45964.910737500002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45964.910737500002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ref="G352:G415" ca="1" si="6">IFERROR(NOW()-F352,"-")</f>
        <v>45964.910737500002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45964.910737500002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45964.910737500002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45964.910737500002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45964.910737500002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45964.910737500002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45964.910737500002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45964.910737500002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45964.910737500002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45964.910737500002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45964.910737500002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45964.910737500002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45964.910737500002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45964.910737500002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45964.910737500002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45964.910737500002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45964.910737500002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45964.910737500002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45964.910737500002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45964.910737500002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45964.910737500002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45964.910737500002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45964.910737500002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45964.910737500002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45964.910737500002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45964.910737500002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45964.910737500002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45964.910737500002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45964.910737500002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45964.910737500002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45964.910737500002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45964.910737500002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45964.910737500002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45964.910737500002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45964.910737500002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45964.910737500002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45964.910737500002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45964.910737500002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45964.910737500002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45964.910737500002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45964.910737500002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45964.910737500002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45964.910737500002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45964.910737500002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45964.910737500002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45964.910737500002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45964.910737500002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45964.910737500002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45964.910737500002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45964.910737500002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45964.910737500002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45964.910737500002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45964.910737500002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45964.910737500002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45964.910737500002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45964.910737500002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45964.910737500002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45964.910737500002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45964.910737500002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45964.910737500002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45964.910737500002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45964.910737500002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45964.910737500002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45964.910737500002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ref="G416:G479" ca="1" si="7">IFERROR(NOW()-F416,"-")</f>
        <v>45964.910737500002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45964.910737500002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45964.910737500002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45964.910737500002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45964.910737500002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45964.910737500002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45964.910737500002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45964.910737500002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45964.910737500002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45964.910737500002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45964.910737500002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45964.910737500002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45964.910737500002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45964.910737500002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45964.910737500002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45964.910737500002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45964.910737500002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45964.910737500002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45964.910737500002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45964.910737500002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45964.910737500002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45964.910737500002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45964.910737500002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45964.910737500002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45964.910737500002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45964.910737500002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45964.910737500002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45964.910737500002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45964.910737500002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45964.910737500002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45964.910737500002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45964.910737500002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45964.910737500002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45964.910737500002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45964.910737500002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45964.910737500002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45964.910737500002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45964.910737500002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45964.910737500002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45964.910737500002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45964.910737500002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45964.910737500002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45964.910737500002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45964.910737500002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45964.910737500002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45964.910737500002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45964.910737500002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45964.910737500002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45964.910737500002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45964.910737500002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45964.910737500002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45964.910737500002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45964.910737500002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45964.910737500002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45964.910737500002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45964.910737500002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45964.910737500002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45964.910737500002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45964.910737500002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45964.910737500002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45964.910737500002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45964.910737500002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45964.910737500002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45964.910737500002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ref="G480:G543" ca="1" si="8">IFERROR(NOW()-F480,"-")</f>
        <v>45964.910737500002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45964.910737500002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45964.910737500002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45964.910737500002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45964.910737500002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45964.910737500002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45964.910737500002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45964.910737500002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45964.910737500002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45964.910737500002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45964.910737500002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45964.910737500002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45964.910737500002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45964.910737500002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45964.910737500002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45964.910737500002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45964.910737500002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45964.910737500002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45964.910737500002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45964.910737500002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45964.910737500002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45964.910737500002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45964.910737500002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45964.910737500002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45964.910737500002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45964.910737500002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45964.910737500002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45964.910737500002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45964.910737500002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45964.910737500002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45964.910737500002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45964.910737500002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45964.910737500002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45964.910737500002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45964.910737500002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45964.910737500002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45964.910737500002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45964.910737500002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45964.910737500002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45964.910737500002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45964.910737500002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45964.910737500002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45964.910737500002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45964.910737500002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45964.910737500002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45964.910737500002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45964.910737500002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45964.910737500002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45964.910737500002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45964.910737500002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45964.910737500002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45964.910737500002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45964.910737500002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45964.910737500002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45964.910737500002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45964.910737500002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45964.910737500002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45964.910737500002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45964.910737500002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45964.910737500002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45964.910737500002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45964.910737500002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45964.910737500002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45964.910737500002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ref="G544:G607" ca="1" si="9">IFERROR(NOW()-F544,"-")</f>
        <v>45964.910737500002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45964.910737500002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45964.910737500002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45964.910737500002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45964.910737500002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45964.910737500002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45964.910737500002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45964.910737500002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45964.910737500002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45964.910737500002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45964.910737500002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45964.910737500002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45964.910737500002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45964.910737500002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45964.910737500002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45964.910737500002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45964.910737500002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45964.910737500002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45964.910737500002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45964.910737500002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45964.910737500002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45964.910737500002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45964.910737500002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45964.910737500002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45964.910737500002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45964.910737500002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45964.910737500002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45964.910737500002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45964.910737500002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45964.910737500002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45964.910737500002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45964.910737500002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45964.910737500002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45964.910737500002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45964.910737500002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45964.910737500002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45964.910737500002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45964.910737500002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45964.910737500002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45964.910737500002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45964.910737500002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45964.910737500002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45964.910737500002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45964.910737500002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45964.910737500002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45964.910737500002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45964.910737500002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45964.910737500002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45964.910737500002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45964.910737500002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45964.910737500002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45964.910737500002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45964.910737500002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45964.910737500002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45964.910737500002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45964.910737500002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45964.910737500002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45964.910737500002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45964.910737500002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45964.910737500002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45964.910737500002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45964.910737500002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45964.910737500002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45964.910737500002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ref="G608:G671" ca="1" si="10">IFERROR(NOW()-F608,"-")</f>
        <v>45964.910737500002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45964.910737500002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45964.910737500002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45964.910737500002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45964.910737500002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45964.910737500002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45964.910737500002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45964.910737500002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45964.910737500002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45964.910737500002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45964.910737500002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45964.910737500002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45964.910737500002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45964.910737500002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45964.910737500002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45964.910737500002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45964.910737500002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45964.910737500002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45964.910737500002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45964.910737500002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45964.910737500002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45964.910737500002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45964.910737500002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45964.910737500002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45964.910737500002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45964.910737500002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45964.910737500002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45964.910737500002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45964.910737500002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45964.910737500002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45964.910737500002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45964.910737500002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45964.910737500002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45964.910737500002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45964.910737500002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45964.910737500002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45964.910737500002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45964.910737500002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45964.910737500002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45964.910737500002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45964.910737500002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45964.910737500002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45964.910737500002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45964.910737500002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45964.910737500002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45964.910737500002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45964.910737500002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45964.910737500002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45964.910737500002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45964.910737500002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45964.910737500002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45964.910737500002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45964.910737500002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45964.910737500002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45964.910737500002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45964.910737500002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45964.910737500002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45964.910737500002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45964.910737500002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45964.910737500002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45964.910737500002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45964.910737500002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45964.910737500002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45964.910737500002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ref="G672:G735" ca="1" si="11">IFERROR(NOW()-F672,"-")</f>
        <v>45964.910737500002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45964.910737500002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45964.910737500002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45964.910737500002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45964.910737500002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45964.910737500002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45964.910737500002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45964.910737500002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45964.910737500002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45964.910737500002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45964.910737500002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45964.910737500002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45964.910737500002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45964.910737500002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45964.910737500002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45964.910737500002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45964.910737500002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45964.910737500002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45964.910737500002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45964.910737500002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45964.910737500002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45964.910737500002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45964.910737500002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45964.910737500002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45964.910737500002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45964.910737500002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45964.910737500002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45964.910737500002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45964.910737500002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45964.910737500002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45964.910737500002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45964.910737500002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45964.910737500002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45964.910737500002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45964.910737500002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45964.910737500002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45964.910737500002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45964.910737500002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45964.910737500002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45964.910737500002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45964.910737500002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45964.910737500002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45964.910737500002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45964.910737500002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45964.910737500002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45964.910737500002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45964.910737500002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45964.910737500002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45964.910737500002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45964.910737500002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45964.910737500002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45964.910737500002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45964.910737500002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45964.910737500002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45964.910737500002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45964.910737500002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45964.910737500002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45964.910737500002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45964.910737500002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45964.910737500002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45964.910737500002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45964.910737500002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45964.910737500002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45964.910737500002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ref="G736:G799" ca="1" si="12">IFERROR(NOW()-F736,"-")</f>
        <v>45964.910737500002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45964.910737500002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45964.910737500002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45964.910737500002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45964.910737500002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45964.910737500002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45964.910737500002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45964.910737500002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45964.910737500002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45964.910737500002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45964.910737500002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45964.910737500002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45964.910737500002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45964.910737500002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45964.910737500002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45964.910737500002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45964.910737500002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45964.910737500002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45964.910737500002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45964.910737500002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45964.910737500002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45964.910737500002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45964.910737500002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45964.910737500002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45964.910737500002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45964.910737500002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45964.910737500002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45964.910737500002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45964.910737500002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45964.910737500002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45964.910737500002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45964.910737500002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45964.910737500002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45964.910737500002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45964.910737500002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45964.910737500002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45964.910737500002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45964.910737500002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45964.910737500002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45964.910737500002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45964.910737500002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45964.910737500002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45964.910737500002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45964.910737500002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45964.910737500002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45964.910737500002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45964.910737500002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45964.910737500002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45964.910737500002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45964.910737500002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45964.910737500002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45964.910737500002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45964.910737500002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45964.910737500002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45964.910737500002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45964.910737500002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45964.910737500002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45964.910737500002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45964.910737500002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45964.910737500002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45964.910737500002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45964.910737500002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45964.910737500002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45964.910737500002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ref="G800:G863" ca="1" si="13">IFERROR(NOW()-F800,"-")</f>
        <v>45964.910737500002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45964.910737500002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45964.910737500002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45964.910737500002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45964.910737500002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45964.910737500002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45964.910737500002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45964.910737500002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45964.910737500002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45964.910737500002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45964.910737500002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45964.910737500002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45964.910737500002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45964.910737500002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45964.910737500002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45964.910737500002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45964.910737500002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45964.910737500002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45964.910737500002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45964.910737500002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45964.910737500002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45964.910737500002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45964.910737500002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45964.910737500002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45964.910737500002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45964.910737500002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45964.910737500002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45964.910737500002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45964.910737500002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45964.910737500002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45964.910737500002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45964.910737500002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45964.910737500002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45964.910737500002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45964.910737500002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45964.910737500002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45964.910737500002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45964.910737500002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45964.910737500002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45964.910737500002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45964.910737500002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45964.910737500002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45964.910737500002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45964.910737500002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45964.910737500002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45964.910737500002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45964.910737500002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45964.910737500002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45964.910737500002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45964.910737500002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45964.910737500002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45964.910737500002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45964.910737500002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45964.910737500002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45964.910737500002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45964.910737500002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45964.910737500002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45964.910737500002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45964.910737500002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45964.910737500002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45964.910737500002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45964.910737500002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45964.910737500002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45964.910737500002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ref="G864:G927" ca="1" si="14">IFERROR(NOW()-F864,"-")</f>
        <v>45964.910737500002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45964.910737500002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45964.910737500002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45964.910737500002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45964.910737500002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45964.910737500002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45964.910737500002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45964.910737500002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45964.910737500002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45964.910737500002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45964.910737500002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45964.910737500002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45964.910737500002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45964.910737500002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45964.910737500002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45964.910737500002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45964.910737500002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45964.910737500002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45964.910737500002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45964.910737500002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45964.910737500002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45964.910737500002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45964.910737500002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45964.910737500002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45964.910737500002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45964.910737500002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45964.910737500002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45964.910737500002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45964.910737500002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45964.910737500002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45964.910737500002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45964.910737500002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45964.910737500002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45964.910737500002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45964.910737500002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45964.910737500002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45964.910737500002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45964.910737500002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45964.910737500002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45964.910737500002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45964.910737500002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45964.910737500002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45964.910737500002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45964.910737500002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45964.910737500002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45964.910737500002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45964.910737500002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45964.910737500002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45964.910737500002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45964.910737500002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45964.910737500002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45964.910737500002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45964.910737500002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45964.910737500002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45964.910737500002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45964.910737500002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45964.910737500002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45964.910737500002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45964.910737500002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45964.910737500002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45964.910737500002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45964.910737500002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45964.910737500002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45964.910737500002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ref="G928:G991" ca="1" si="15">IFERROR(NOW()-F928,"-")</f>
        <v>45964.910737500002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45964.910737500002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45964.910737500002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45964.910737500002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45964.910737500002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45964.910737500002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45964.910737500002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45964.910737500002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45964.910737500002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45964.910737500002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45964.910737500002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45964.910737500002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45964.910737500002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45964.910737500002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45964.910737500002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45964.910737500002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45964.910737500002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45964.910737500002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45964.910737500002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45964.910737500002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45964.910737500002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45964.910737500002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45964.910737500002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45964.910737500002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45964.910737500002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45964.910737500002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45964.910737500002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45964.910737500002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45964.910737500002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45964.910737500002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45964.910737500002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45964.910737500002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45964.910737500002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45964.910737500002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45964.910737500002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45964.910737500002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45964.910737500002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45964.910737500002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45964.910737500002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45964.910737500002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45964.910737500002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45964.910737500002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45964.910737500002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45964.910737500002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45964.910737500002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45964.910737500002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45964.910737500002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45964.910737500002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45964.910737500002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45964.910737500002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45964.910737500002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45964.910737500002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45964.910737500002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45964.910737500002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45964.910737500002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45964.910737500002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45964.910737500002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45964.910737500002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45964.910737500002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45964.910737500002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45964.910737500002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45964.910737500002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45964.910737500002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45964.910737500002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ref="G992:G1055" ca="1" si="16">IFERROR(NOW()-F992,"-")</f>
        <v>45964.910737500002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45964.910737500002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45964.910737500002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45964.910737500002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45964.910737500002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45964.910737500002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45964.910737500002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45964.910737500002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45964.910737500002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45964.910737500002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45964.910737500002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45964.910737500002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45964.910737500002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45964.910737500002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45964.910737500002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45964.910737500002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45964.910737500002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45964.910737500002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45964.910737500002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45964.910737500002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45964.910737500002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45964.910737500002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45964.910737500002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45964.910737500002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45964.910737500002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45964.910737500002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45964.910737500002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45964.910737500002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45964.910737500002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45964.910737500002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45964.910737500002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45964.910737500002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45964.910737500002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45964.910737500002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45964.910737500002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45964.910737500002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45964.910737500002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45964.910737500002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45964.910737500002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45964.910737500002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45964.910737500002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45964.910737500002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45964.910737500002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45964.910737500002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45964.910737500002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45964.910737500002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45964.910737500002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45964.910737500002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45964.910737500002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45964.910737500002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45964.910737500002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45964.910737500002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45964.910737500002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45964.910737500002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45964.910737500002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45964.910737500002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45964.910737500002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45964.910737500002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45964.910737500002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45964.910737500002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45964.910737500002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45964.910737500002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45964.910737500002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45964.910737500002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ref="G1056:G1070" ca="1" si="17">IFERROR(NOW()-F1056,"-")</f>
        <v>45964.910737500002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45964.910737500002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45964.910737500002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45964.910737500002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45964.910737500002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45964.910737500002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45964.910737500002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45964.910737500002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45964.910737500002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45964.910737500002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45964.910737500002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45964.910737500002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45964.910737500002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45964.910737500002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45964.910737500002</v>
      </c>
      <c r="H1070" s="22"/>
      <c r="I1070" s="19" t="str">
        <f>IFERROR(VLOOKUP(D1070,DB!A:F,6,0),"")</f>
        <v/>
      </c>
      <c r="J1070" s="18" t="str">
        <f>IFERROR(VLOOKUP(D1070,DB!A:G,7,0),"")</f>
        <v/>
      </c>
      <c r="K1070" s="46"/>
      <c r="L1070" s="23" t="str">
        <f>IFERROR(VLOOKUP(D1070,DB!A:I,9,0),"")</f>
        <v/>
      </c>
    </row>
  </sheetData>
  <dataValidations count="2">
    <dataValidation allowBlank="1" showInputMessage="1" showErrorMessage="1" sqref="E1" xr:uid="{5914219A-CB83-432D-936A-CC0CB6F3982A}"/>
    <dataValidation type="list" allowBlank="1" showInputMessage="1" showErrorMessage="1" sqref="E2:E10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261.43001990740595</v>
      </c>
      <c r="H2" s="98">
        <v>45703.474768518521</v>
      </c>
      <c r="I2" s="98" t="str">
        <f>IFERROR(VLOOKUP(D2,DB!A:F,6,0),"")</f>
        <v>SCECO</v>
      </c>
      <c r="J2" s="98" t="str">
        <f>IFERROR(VLOOKUP(D2,DB!A:G,7,0),"")</f>
        <v>Dead</v>
      </c>
      <c r="K2" s="100" t="s">
        <v>39114</v>
      </c>
      <c r="L2" s="93" t="str">
        <f>IFERROR(VLOOKUP(D2,DB!A:I,9,0),"")</f>
        <v>Latis</v>
      </c>
    </row>
    <row r="3" spans="1:16" ht="15" customHeight="1">
      <c r="A3" s="118"/>
      <c r="B3" s="118" t="str">
        <f>IFERROR(VLOOKUP(D3,DB!A:K,11,0),"")</f>
        <v/>
      </c>
      <c r="C3" s="119"/>
      <c r="D3" s="120"/>
      <c r="E3" s="97"/>
      <c r="F3" s="122"/>
      <c r="G3" s="123">
        <f ca="1">IFERROR(NOW()-F3,"")</f>
        <v>45964.910737500002</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45964.910737500002</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45964.910737500002</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45964.910737500002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45964.910737500002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45964.910737500002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45964.910737500002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45964.910737500002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45964.910737500002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45964.910737500002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45964.910737500002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45964.910737500002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45964.910737500002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45964.910737500002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45964.910737500002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45964.910737500002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45964.910737500002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45964.910737500002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45964.910737500002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45964.910737500002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45964.910737500002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45964.910737500002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45964.910737500002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45964.910737500002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45964.910737500002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45964.910737500002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45964.910737500002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45964.910737500002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45964.910737500002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45964.910737500002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45964.910737500002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45964.910737500002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45964.910737500002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45964.910737500002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45964.910737500002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45964.910737500002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45964.910737500002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45964.910737500002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45964.910737500002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45964.910737500002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45964.910737500002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45964.910737500002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45964.910737500002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45964.910737500002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45964.910737500002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45964.910737500002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45964.910737500002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45964.910737500002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45964.910737500002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45964.910737500002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45964.910737500002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45964.910737500002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45964.910737500002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45964.910737500002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45964.910737500002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45964.910737500002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45964.910737500002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45964.910737500002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45964.910737500002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45964.910737500002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45964.910737500002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45964.910737500002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45964.910737500002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45964.910737500002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45964.910737500002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45964.910737500002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45964.910737500002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45964.910737500002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45964.910737500002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45964.910737500002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45964.910737500002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45964.910737500002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45964.910737500002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45964.910737500002</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45964.910737500002</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73.078677314813831</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39102</v>
      </c>
      <c r="F3" s="38">
        <v>45926.188877314817</v>
      </c>
      <c r="G3" s="143">
        <f t="shared" ref="G3" ca="1" si="0">IFERROR(NOW()-F3,"")</f>
        <v>38.721860185185506</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39102</v>
      </c>
      <c r="F4" s="152">
        <v>45948.661111111112</v>
      </c>
      <c r="G4" s="153">
        <f ca="1">IFERROR(NOW()-F4,"")</f>
        <v>16.249626388889737</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45964.910737500002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45964.910737500002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45964.910737500002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45964.910737500002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45964.910737500002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45964.910737500002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45964.910737500002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45964.910737500002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45964.910737500002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45964.910737500002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45964.910737500002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45964.910737500002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45964.910737500002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45964.910737500002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45964.910737500002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45964.910737500002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45964.910737500002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45964.910737500002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45964.910737500002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45964.910737500002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45964.910737500002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45964.910737500002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45964.910737500002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45964.910737500002</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45964.910737500002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45964.910737500002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45964.910737500002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45964.910737500002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45964.910737500002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45964.910737500002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45964.910737500002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45964.910737500002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45964.910737500002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45964.910737500002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45964.910737500002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45964.910737500002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45964.910737500002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45964.910737500002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45964.910737500002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45964.910737500002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45964.910737500002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45964.910737500002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45964.910737500002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45964.910737500002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45964.910737500002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45964.910737500002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45964.910737500002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45964.910737500002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45964.910737500002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45964.910737500002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45964.910737500002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45964.910737500002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45964.910737500002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45964.910737500002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45964.910737500002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45964.910737500002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45964.910737500002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45964.910737500002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45964.910737500002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45964.910737500002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45964.910737500002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45964.910737500002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45964.910737500002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45964.910737500002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45964.910737500002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45964.910737500002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45964.910737500002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45964.910737500002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45964.910737500002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45964.910737500002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45964.910737500002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45964.910737500002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45964.910737500002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45964.910737500002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45964.910737500002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45964.910737500002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45964.910737500002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45964.910737500002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45964.910737500002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45964.910737500002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45964.910737500002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45964.910737500002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45964.910737500002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45964.910737500002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45964.910737500002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45964.910737500002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45964.910737500002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45964.910737500002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45964.910737500002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45964.910737500002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45964.910737500002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45964.910737500002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45964.910737500002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45964.910737500002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45964.910737500002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45964.910737500002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45964.910737500002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45964.910737500002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45964.910737500002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45964.910737500002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45964.910737500002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45964.910737500002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45964.910737500002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45964.910737500002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45964.910737500002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45964.910737500002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45964.910737500002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45964.910737500002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45964.910737500002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45964.910737500002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45964.910737500002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45964.910737500002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45964.910737500002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45964.910737500002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45964.910737500002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45964.910737500002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45964.910737500002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45964.910737500002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45964.910737500002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45964.910737500002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45964.910737500002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45964.910737500002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45964.910737500002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45964.910737500002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45964.910737500002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45964.910737500002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45964.910737500002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45964.910737500002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45964.910737500002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45964.910737500002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45964.910737500002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45964.910737500002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45964.910737500002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45964.910737500002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45964.910737500002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45964.910737500002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45964.910737500002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45964.910737500002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45964.910737500002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45964.910737500002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45964.910737500002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45964.910737500002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45964.910737500002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45964.910737500002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45964.910737500002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45964.910737500002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45964.910737500002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45964.910737500002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45964.910737500002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45964.910737500002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45964.910737500002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45964.910737500002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45964.910737500002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45964.910737500002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45964.910737500002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45964.910737500002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45964.910737500002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45964.910737500002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45964.910737500002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45964.910737500002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45964.910737500002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45964.910737500002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45964.910737500002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45964.910737500002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45964.910737500002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45964.910737500002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45964.910737500002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45964.910737500002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45964.910737500002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45964.910737500002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45964.910737500002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45964.910737500002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45964.910737500002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45964.910737500002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45964.910737500002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45964.910737500002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45964.910737500002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45964.910737500002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45964.910737500002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45964.910737500002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45964.910737500002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45964.910737500002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45964.910737500002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45964.910737500002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45964.910737500002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45964.910737500002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45964.910737500002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45964.910737500002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45964.910737500002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45964.910737500002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45964.910737500002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45964.910737500002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45964.910737500002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45964.910737500002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45964.910737500002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45964.910737500002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45964.910737500002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45964.910737500002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45964.910737500002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45964.910737500002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45964.910737500002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45964.910737500002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45964.910737500002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45964.910737500002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45964.910737500002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45964.910737500002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45964.910737500002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45964.910737500002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45964.910737500002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45964.910737500002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45964.910737500002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45964.910737500002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45964.910737500002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45964.910737500002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45964.910737500002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45964.910737500002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45964.910737500002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45964.910737500002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45964.910737500002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45964.910737500002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45964.910737500002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45964.910737500002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45964.910737500002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45964.910737500002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45964.910737500002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45964.910737500002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45964.910737500002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45964.910737500002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45964.910737500002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45964.910737500002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45964.910737500002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45964.910737500002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45964.910737500002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45964.910737500002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45964.910737500002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45964.910737500002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45964.910737500002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45964.910737500002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45964.910737500002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45964.910737500002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45964.910737500002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45964.910737500002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45964.910737500002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45964.910737500002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45964.910737500002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45964.910737500002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45964.910737500002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45964.910737500002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45964.910737500002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45964.910737500002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45964.910737500002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45964.910737500002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45964.910737500002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45964.910737500002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45964.910737500002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45964.910737500002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45964.910737500002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45964.910737500002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45964.910737500002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45964.910737500002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45964.910737500002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45964.910737500002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45964.910737500002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45964.910737500002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45964.910737500002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45964.910737500002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45964.910737500002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45964.910737500002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45964.910737500002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45964.910737500002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45964.910737500002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45964.910737500002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45964.910737500002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45964.910737500002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45964.910737500002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45964.910737500002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45964.910737500002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45964.910737500002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45964.910737500002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45964.910737500002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45964.910737500002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45964.910737500002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45964.910737500002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45964.910737500002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45964.910737500002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45964.910737500002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45964.910737500002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45964.910737500002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45964.910737500002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45964.910737500002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45964.910737500002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45964.910737500002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45964.910737500002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45964.910737500002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45964.910737500002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45964.910737500002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45964.910737500002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45964.910737500002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45964.910737500002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45964.910737500002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45964.910737500002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45964.910737500002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45964.910737500002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45964.910737500002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45964.910737500002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45964.910737500002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45964.910737500002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45964.910737500002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45964.910737500002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45964.910737500002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45964.910737500002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45964.910737500002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45964.910737500002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45964.910737500002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45964.910737500002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45964.910737500002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45964.910737500002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45964.910737500002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45964.910737500002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45964.910737500002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45964.910737500002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45964.910737500002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45964.910737500002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45964.910737500002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45964.910737500002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45964.910737500002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45964.910737500002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45964.910737500002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45964.910737500002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45964.910737500002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45964.910737500002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45964.910737500002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45964.910737500002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45964.910737500002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45964.910737500002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45964.910737500002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45964.910737500002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45964.910737500002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45964.910737500002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45964.910737500002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45964.910737500002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45964.910737500002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45964.910737500002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45964.910737500002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45964.910737500002</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45964.910737500002</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45964.910737500002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45964.910737500002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45964.910737500002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45964.910737500002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45964.910737500002</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45964.910737500002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45964.910737500002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45964.910737500002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45964.910737500002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45964.910737500002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45964.910737500002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45964.910737500002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45964.910737500002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45964.910737500002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45964.910737500002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45964.910737500002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45964.910737500002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45964.910737500002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45964.910737500002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45964.910737500002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45964.910737500002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45964.910737500002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45964.910737500002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45964.910737500002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45964.910737500002</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2025-11-03T18:53:26Z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